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5.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6.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7.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drawings/drawing8.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drawings/drawing9.xml" ContentType="application/vnd.openxmlformats-officedocument.drawing+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drawings/drawing10.xml" ContentType="application/vnd.openxmlformats-officedocument.drawing+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drawings/drawing11.xml" ContentType="application/vnd.openxmlformats-officedocument.drawing+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drawings/drawing12.xml" ContentType="application/vnd.openxmlformats-officedocument.drawing+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drawings/drawing13.xml" ContentType="application/vnd.openxmlformats-officedocument.drawing+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drawings/drawing14.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drawings/drawing15.xml" ContentType="application/vnd.openxmlformats-officedocument.drawing+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drawings/drawing16.xml" ContentType="application/vnd.openxmlformats-officedocument.drawing+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drawings/drawing17.xml" ContentType="application/vnd.openxmlformats-officedocument.drawing+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drawings/drawing18.xml" ContentType="application/vnd.openxmlformats-officedocument.drawing+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drawings/drawing19.xml" ContentType="application/vnd.openxmlformats-officedocument.drawing+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drawings/drawing20.xml" ContentType="application/vnd.openxmlformats-officedocument.drawing+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drawings/drawing21.xml" ContentType="application/vnd.openxmlformats-officedocument.drawing+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drawings/drawing22.xml" ContentType="application/vnd.openxmlformats-officedocument.drawing+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drawings/drawing23.xml" ContentType="application/vnd.openxmlformats-officedocument.drawing+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drawings/drawing24.xml" ContentType="application/vnd.openxmlformats-officedocument.drawing+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80" windowWidth="18195" windowHeight="12270" tabRatio="862"/>
  </bookViews>
  <sheets>
    <sheet name="Cover" sheetId="1" r:id="rId1"/>
    <sheet name="Home" sheetId="2" r:id="rId2"/>
    <sheet name="Goal 1" sheetId="3" r:id="rId3"/>
    <sheet name="Goal 2" sheetId="5" r:id="rId4"/>
    <sheet name="Goal 3" sheetId="6" r:id="rId5"/>
    <sheet name="Goal 4" sheetId="7" r:id="rId6"/>
    <sheet name="Goal 5" sheetId="8" r:id="rId7"/>
    <sheet name="Goal 6" sheetId="9" r:id="rId8"/>
    <sheet name="Goal 7" sheetId="11" r:id="rId9"/>
    <sheet name="Goal 8" sheetId="12" r:id="rId10"/>
    <sheet name="Goal 9" sheetId="13" r:id="rId11"/>
    <sheet name="Goal 10" sheetId="14" r:id="rId12"/>
    <sheet name="Goal 11" sheetId="15" r:id="rId13"/>
    <sheet name="Goal 12" sheetId="16" r:id="rId14"/>
    <sheet name="Goal 13" sheetId="17" r:id="rId15"/>
    <sheet name="Goal 14" sheetId="19" r:id="rId16"/>
    <sheet name="Goal 15" sheetId="18" r:id="rId17"/>
    <sheet name="Goal 16" sheetId="20" r:id="rId18"/>
    <sheet name="Goal 17" sheetId="21" r:id="rId19"/>
    <sheet name="Goal 18" sheetId="22" r:id="rId20"/>
    <sheet name="Goal 19" sheetId="23" r:id="rId21"/>
    <sheet name="Goal 20" sheetId="24" r:id="rId22"/>
    <sheet name="Goal 21" sheetId="26" r:id="rId23"/>
    <sheet name="Goal 22" sheetId="25" r:id="rId24"/>
    <sheet name="Goal 23" sheetId="27" r:id="rId25"/>
    <sheet name="Script" sheetId="10" r:id="rId26"/>
  </sheets>
  <definedNames>
    <definedName name="_xlnm._FilterDatabase" localSheetId="1" hidden="1">Home!$A$3:$D$3</definedName>
  </definedNames>
  <calcPr calcId="145621"/>
</workbook>
</file>

<file path=xl/calcChain.xml><?xml version="1.0" encoding="utf-8"?>
<calcChain xmlns="http://schemas.openxmlformats.org/spreadsheetml/2006/main">
  <c r="G3" i="25" l="1"/>
  <c r="F3" i="25"/>
  <c r="F3" i="26"/>
  <c r="G3" i="23"/>
  <c r="F3" i="18"/>
  <c r="G3" i="18"/>
  <c r="G15" i="18"/>
  <c r="F15" i="18"/>
  <c r="G3" i="19"/>
  <c r="G9" i="19"/>
  <c r="G25" i="9"/>
  <c r="F3" i="21" l="1"/>
  <c r="G3" i="21"/>
  <c r="G10" i="18"/>
  <c r="G18" i="18" s="1"/>
  <c r="F10" i="18"/>
  <c r="F18" i="18" s="1"/>
  <c r="H18" i="18" l="1"/>
  <c r="C5" i="27"/>
  <c r="D26" i="2" s="1"/>
  <c r="F10" i="24"/>
  <c r="F3" i="23" l="1"/>
  <c r="G3" i="20"/>
  <c r="G7" i="20"/>
  <c r="F3" i="20"/>
  <c r="F7" i="20"/>
  <c r="F3" i="19"/>
  <c r="F9" i="19"/>
  <c r="F13" i="19"/>
  <c r="G15" i="20" l="1"/>
  <c r="F15" i="20"/>
  <c r="H15" i="20" s="1"/>
  <c r="D1" i="27"/>
  <c r="D1" i="25"/>
  <c r="D1" i="26"/>
  <c r="D1" i="24"/>
  <c r="D1" i="23"/>
  <c r="D1" i="22"/>
  <c r="D1" i="21"/>
  <c r="D1" i="20"/>
  <c r="D1" i="18"/>
  <c r="D1" i="19"/>
  <c r="D1" i="17"/>
  <c r="D1" i="16"/>
  <c r="D1" i="15"/>
  <c r="D1" i="14"/>
  <c r="D1" i="13"/>
  <c r="D1" i="12"/>
  <c r="D1" i="11"/>
  <c r="D1" i="9"/>
  <c r="D1" i="8"/>
  <c r="D1" i="7"/>
  <c r="G8" i="26"/>
  <c r="F8" i="26"/>
  <c r="G3" i="26"/>
  <c r="G13" i="25"/>
  <c r="F13" i="25"/>
  <c r="G8" i="25"/>
  <c r="F8" i="25"/>
  <c r="G10" i="24"/>
  <c r="G7" i="24"/>
  <c r="F7" i="24"/>
  <c r="G3" i="24"/>
  <c r="F3" i="24"/>
  <c r="G13" i="23"/>
  <c r="F13" i="23"/>
  <c r="G9" i="23"/>
  <c r="F9" i="23"/>
  <c r="G11" i="22"/>
  <c r="F11" i="22"/>
  <c r="G6" i="22"/>
  <c r="F6" i="22"/>
  <c r="G3" i="22"/>
  <c r="F3" i="22"/>
  <c r="G8" i="21"/>
  <c r="G13" i="21" s="1"/>
  <c r="F8" i="21"/>
  <c r="G13" i="19"/>
  <c r="G14" i="17"/>
  <c r="F14" i="17"/>
  <c r="G11" i="17"/>
  <c r="F11" i="17"/>
  <c r="G7" i="17"/>
  <c r="F7" i="17"/>
  <c r="G3" i="17"/>
  <c r="F3" i="17"/>
  <c r="G3" i="16"/>
  <c r="G7" i="16" s="1"/>
  <c r="F3" i="16"/>
  <c r="F7" i="16" s="1"/>
  <c r="H7" i="16" s="1"/>
  <c r="C7" i="16" s="1"/>
  <c r="D15" i="2" s="1"/>
  <c r="G6" i="15"/>
  <c r="F6" i="15"/>
  <c r="G3" i="15"/>
  <c r="F3" i="15"/>
  <c r="G19" i="14"/>
  <c r="F19" i="14"/>
  <c r="G11" i="14"/>
  <c r="F11" i="14"/>
  <c r="G8" i="14"/>
  <c r="F8" i="14"/>
  <c r="G3" i="14"/>
  <c r="F3" i="14"/>
  <c r="G12" i="13"/>
  <c r="F12" i="13"/>
  <c r="G7" i="13"/>
  <c r="F7" i="13"/>
  <c r="G3" i="13"/>
  <c r="F3" i="13"/>
  <c r="G6" i="12"/>
  <c r="F6" i="12"/>
  <c r="G3" i="12"/>
  <c r="F3" i="12"/>
  <c r="G3" i="11"/>
  <c r="G10" i="11" s="1"/>
  <c r="F3" i="11"/>
  <c r="F10" i="11" s="1"/>
  <c r="G26" i="14" l="1"/>
  <c r="F26" i="14"/>
  <c r="F13" i="24"/>
  <c r="G13" i="24"/>
  <c r="G17" i="25"/>
  <c r="F17" i="25"/>
  <c r="H17" i="25" s="1"/>
  <c r="G11" i="26"/>
  <c r="F11" i="26"/>
  <c r="F16" i="23"/>
  <c r="G16" i="23"/>
  <c r="G14" i="22"/>
  <c r="F14" i="22"/>
  <c r="G10" i="15"/>
  <c r="G9" i="12"/>
  <c r="F9" i="12"/>
  <c r="H9" i="12" s="1"/>
  <c r="C9" i="12" s="1"/>
  <c r="D11" i="2" s="1"/>
  <c r="H10" i="11"/>
  <c r="C10" i="11" s="1"/>
  <c r="D10" i="2" s="1"/>
  <c r="F13" i="21"/>
  <c r="H13" i="21" s="1"/>
  <c r="C18" i="18"/>
  <c r="D18" i="2" s="1"/>
  <c r="F19" i="17"/>
  <c r="G19" i="17"/>
  <c r="F10" i="15"/>
  <c r="C15" i="20"/>
  <c r="D19" i="2" s="1"/>
  <c r="F18" i="19"/>
  <c r="G18" i="19"/>
  <c r="G15" i="13"/>
  <c r="F15" i="13"/>
  <c r="H15" i="13" s="1"/>
  <c r="D1" i="6"/>
  <c r="D1" i="5"/>
  <c r="D1" i="3"/>
  <c r="H26" i="14" l="1"/>
  <c r="C26" i="14" s="1"/>
  <c r="D13" i="2" s="1"/>
  <c r="H10" i="15"/>
  <c r="C10" i="15" s="1"/>
  <c r="D14" i="2" s="1"/>
  <c r="H13" i="24"/>
  <c r="C13" i="24" s="1"/>
  <c r="D23" i="2" s="1"/>
  <c r="C17" i="25"/>
  <c r="D25" i="2" s="1"/>
  <c r="H11" i="26"/>
  <c r="C11" i="26" s="1"/>
  <c r="D24" i="2" s="1"/>
  <c r="H16" i="23"/>
  <c r="C16" i="23" s="1"/>
  <c r="D22" i="2" s="1"/>
  <c r="H14" i="22"/>
  <c r="C14" i="22" s="1"/>
  <c r="D21" i="2" s="1"/>
  <c r="C13" i="21"/>
  <c r="D20" i="2" s="1"/>
  <c r="C15" i="13"/>
  <c r="D12" i="2" s="1"/>
  <c r="H19" i="17"/>
  <c r="C19" i="17" s="1"/>
  <c r="D16" i="2" s="1"/>
  <c r="H18" i="19"/>
  <c r="C18" i="19" s="1"/>
  <c r="D17" i="2" s="1"/>
  <c r="G30" i="9"/>
  <c r="G35" i="9"/>
  <c r="G38" i="9"/>
  <c r="G41" i="9"/>
  <c r="G45" i="9"/>
  <c r="F45" i="9"/>
  <c r="F41" i="9"/>
  <c r="F38" i="9"/>
  <c r="F30" i="9"/>
  <c r="F35" i="9"/>
  <c r="F25" i="9"/>
  <c r="F13" i="8"/>
  <c r="F3" i="8"/>
  <c r="G18" i="9"/>
  <c r="F18" i="9"/>
  <c r="G14" i="9"/>
  <c r="F14" i="9"/>
  <c r="G10" i="9"/>
  <c r="F10" i="9"/>
  <c r="G7" i="9"/>
  <c r="F7" i="9"/>
  <c r="G3" i="9"/>
  <c r="F3" i="9"/>
  <c r="G13" i="8"/>
  <c r="G3" i="8"/>
  <c r="G16" i="7"/>
  <c r="F16" i="7"/>
  <c r="G13" i="7"/>
  <c r="F13" i="7"/>
  <c r="G9" i="7"/>
  <c r="F9" i="7"/>
  <c r="G3" i="7"/>
  <c r="F3" i="7"/>
  <c r="G3" i="6"/>
  <c r="G17" i="6"/>
  <c r="G29" i="6"/>
  <c r="G24" i="6"/>
  <c r="G33" i="6"/>
  <c r="G36" i="6"/>
  <c r="F33" i="6"/>
  <c r="F36" i="6"/>
  <c r="G20" i="8" l="1"/>
  <c r="G20" i="7"/>
  <c r="F20" i="7"/>
  <c r="G50" i="9"/>
  <c r="F20" i="8"/>
  <c r="F29" i="6"/>
  <c r="F24" i="6"/>
  <c r="F17" i="6"/>
  <c r="F3" i="6"/>
  <c r="H20" i="8" l="1"/>
  <c r="C20" i="8" s="1"/>
  <c r="D8" i="2" s="1"/>
  <c r="H20" i="7"/>
  <c r="C20" i="7" s="1"/>
  <c r="D7" i="2" s="1"/>
  <c r="G42" i="6"/>
  <c r="G12" i="5"/>
  <c r="F12" i="5"/>
  <c r="G9" i="5"/>
  <c r="F9" i="5"/>
  <c r="G3" i="5"/>
  <c r="F3" i="5"/>
  <c r="G33" i="3"/>
  <c r="G26" i="3"/>
  <c r="G19" i="3"/>
  <c r="G9" i="3"/>
  <c r="F33" i="3"/>
  <c r="F26" i="3"/>
  <c r="F19" i="3"/>
  <c r="F9" i="3"/>
  <c r="G3" i="3"/>
  <c r="F3" i="3"/>
  <c r="G39" i="3" l="1"/>
  <c r="G15" i="5"/>
  <c r="F15" i="5"/>
  <c r="F39" i="3"/>
  <c r="H39" i="3" l="1"/>
  <c r="C39" i="3" s="1"/>
  <c r="D4" i="2" s="1"/>
  <c r="H15" i="5"/>
  <c r="C15" i="5" s="1"/>
  <c r="D5" i="2" s="1"/>
  <c r="F42" i="6" l="1"/>
  <c r="H42" i="6" s="1"/>
  <c r="C42" i="6" l="1"/>
  <c r="D6" i="2" s="1"/>
  <c r="F50" i="9"/>
  <c r="H50" i="9" l="1"/>
  <c r="C50" i="9" s="1"/>
  <c r="D9" i="2" s="1"/>
</calcChain>
</file>

<file path=xl/sharedStrings.xml><?xml version="1.0" encoding="utf-8"?>
<sst xmlns="http://schemas.openxmlformats.org/spreadsheetml/2006/main" count="1064" uniqueCount="482">
  <si>
    <t>Facility Name:</t>
  </si>
  <si>
    <t>HOME page</t>
  </si>
  <si>
    <t>Categories</t>
  </si>
  <si>
    <t>EBD Goals</t>
  </si>
  <si>
    <t>Priority Level</t>
  </si>
  <si>
    <t>Score</t>
  </si>
  <si>
    <t xml:space="preserve">PATIENT SAFETY </t>
  </si>
  <si>
    <t>01. IMPROVE MOBILITY AND REDUCE FALLS</t>
  </si>
  <si>
    <t xml:space="preserve">02. REDUCE RISK OF INJURY </t>
  </si>
  <si>
    <t xml:space="preserve">03. REDUCE RISK OF CONTAMINATION </t>
  </si>
  <si>
    <t>04. IMPROVE HAND SANITIZATION</t>
  </si>
  <si>
    <t>05. PROVIDE SAFE DELIVERY OF CARE</t>
  </si>
  <si>
    <t xml:space="preserve">WORKER SAFETY &amp; EFFECTIVENESS </t>
  </si>
  <si>
    <t>06. PROVIDE EFFICIENT DELIVERY OF CARE</t>
  </si>
  <si>
    <t>07. IMPROVE COMMUNICATION</t>
  </si>
  <si>
    <t>08. IMPROVE STAFF HEALTH</t>
  </si>
  <si>
    <t>09. IMPROVE JOB SATISFACTION</t>
  </si>
  <si>
    <t>12. IMPROVE PATIENT ENGAGEMENT</t>
  </si>
  <si>
    <t xml:space="preserve">13. IMPROVE PATIENT SATISFACTION </t>
  </si>
  <si>
    <t>14. IMPROVE FAMILY PRESENCE AND ENGAGEMENT IN PATIENT CARE</t>
  </si>
  <si>
    <t>15. IMPROVE COMFORT</t>
  </si>
  <si>
    <t>16. REDUCE NOISE</t>
  </si>
  <si>
    <t>17. RESPECT PRIVACY</t>
  </si>
  <si>
    <t>18. ENSURE DURABILITY</t>
  </si>
  <si>
    <t>19. IMPROVE AIR QUALITY</t>
  </si>
  <si>
    <t>20. PROVIDE A SECURE ENVIRONMENT</t>
  </si>
  <si>
    <t>21. ENABLE CHANGE READINESS/ FUTURE-PROOFING</t>
  </si>
  <si>
    <t>22. ENHANCE SUSTAINABILITY</t>
  </si>
  <si>
    <t>23. PROVIDE RETURN ON INVESTMENT (ROI)</t>
  </si>
  <si>
    <t>Project Name:</t>
  </si>
  <si>
    <t>Lead Designer:</t>
  </si>
  <si>
    <t>EBD Goal # 1: IMPROVE MOBILITY AND REDUCED FALLS</t>
  </si>
  <si>
    <t xml:space="preserve">Clearances for wheelchair, furniture and medical equipment </t>
  </si>
  <si>
    <t>Clearance between bed and chair enabling pivot-turn for wheelchair</t>
  </si>
  <si>
    <t xml:space="preserve">Other: </t>
  </si>
  <si>
    <t>Source</t>
  </si>
  <si>
    <t>R</t>
  </si>
  <si>
    <t>B</t>
  </si>
  <si>
    <t>Supported path (e.g. handrail) to bathroom</t>
  </si>
  <si>
    <t>Flush flooring transitions</t>
  </si>
  <si>
    <t>No equipment or other obstruction  in path to bathroom</t>
  </si>
  <si>
    <t>Bathroom door visible to the patient while in bed</t>
  </si>
  <si>
    <r>
      <t>1-2</t>
    </r>
    <r>
      <rPr>
        <sz val="10"/>
        <color theme="1"/>
        <rFont val="Arial"/>
        <family val="2"/>
      </rPr>
      <t xml:space="preserve">. </t>
    </r>
    <r>
      <rPr>
        <b/>
        <i/>
        <sz val="10"/>
        <color theme="1"/>
        <rFont val="Arial"/>
        <family val="2"/>
      </rPr>
      <t>Is there clear, barrier-free access to the bathroom?</t>
    </r>
  </si>
  <si>
    <r>
      <t>1-3</t>
    </r>
    <r>
      <rPr>
        <sz val="10"/>
        <color theme="1"/>
        <rFont val="Arial"/>
        <family val="2"/>
      </rPr>
      <t xml:space="preserve">. </t>
    </r>
    <r>
      <rPr>
        <b/>
        <i/>
        <sz val="10"/>
        <color theme="1"/>
        <rFont val="Arial"/>
        <family val="2"/>
      </rPr>
      <t>Does the furniture selection enable patient (and family) mobility?</t>
    </r>
  </si>
  <si>
    <t>Chairs with armrests</t>
  </si>
  <si>
    <t>Space beneath the chair to support foot position changes</t>
  </si>
  <si>
    <t>Minimum joints and seams to ensure that sharp edged objects, like walking sticks or heels, do not cause trips</t>
  </si>
  <si>
    <t>Low reflectance value (LRV) of finish to minimize glare</t>
  </si>
  <si>
    <t>Low contrast in flooring patterns</t>
  </si>
  <si>
    <t>Minimum changes between flooring types within the room</t>
  </si>
  <si>
    <r>
      <t>1-5</t>
    </r>
    <r>
      <rPr>
        <sz val="10"/>
        <color theme="1"/>
        <rFont val="Arial"/>
        <family val="2"/>
      </rPr>
      <t xml:space="preserve">. </t>
    </r>
    <r>
      <rPr>
        <b/>
        <i/>
        <sz val="10"/>
        <color theme="1"/>
        <rFont val="Arial"/>
        <family val="2"/>
      </rPr>
      <t>Are there patient rooms specifically designed for bariatric patients?</t>
    </r>
  </si>
  <si>
    <t xml:space="preserve">Furniture designed for bariatric patients </t>
  </si>
  <si>
    <t xml:space="preserve">Spatial clearance (e.g. door width) for bariatric patients </t>
  </si>
  <si>
    <t>Total Score</t>
  </si>
  <si>
    <t>EBD Goal # 2: REDUCE RISK OF INJURY</t>
  </si>
  <si>
    <t>High Priority</t>
  </si>
  <si>
    <t>Medium Priority</t>
  </si>
  <si>
    <t>Low Priority</t>
  </si>
  <si>
    <r>
      <t>2-2</t>
    </r>
    <r>
      <rPr>
        <sz val="10"/>
        <color theme="1"/>
        <rFont val="Arial"/>
        <family val="2"/>
      </rPr>
      <t xml:space="preserve">. </t>
    </r>
    <r>
      <rPr>
        <b/>
        <i/>
        <sz val="10"/>
        <color theme="1"/>
        <rFont val="Arial"/>
        <family val="2"/>
      </rPr>
      <t>In the case of a fall, does the flooring minimize potential of injury?</t>
    </r>
  </si>
  <si>
    <r>
      <t>2-3</t>
    </r>
    <r>
      <rPr>
        <sz val="10"/>
        <color theme="1"/>
        <rFont val="Arial"/>
        <family val="2"/>
      </rPr>
      <t xml:space="preserve">. </t>
    </r>
    <r>
      <rPr>
        <b/>
        <i/>
        <sz val="10"/>
        <color theme="1"/>
        <rFont val="Arial"/>
        <family val="2"/>
      </rPr>
      <t>Are sharp-edges in the design (including furniture, fixtures, equipment [FFE]) avoided to reduce risk of accidental injury?</t>
    </r>
  </si>
  <si>
    <r>
      <t xml:space="preserve">3-1. </t>
    </r>
    <r>
      <rPr>
        <b/>
        <i/>
        <sz val="10"/>
        <color theme="1"/>
        <rFont val="Arial"/>
        <family val="2"/>
      </rPr>
      <t>Are all fixtures, equipment and accessories easy to clean and maintain?</t>
    </r>
  </si>
  <si>
    <r>
      <t>3-2</t>
    </r>
    <r>
      <rPr>
        <sz val="10"/>
        <color theme="1"/>
        <rFont val="Arial"/>
        <family val="2"/>
      </rPr>
      <t xml:space="preserve">. </t>
    </r>
    <r>
      <rPr>
        <b/>
        <i/>
        <sz val="10"/>
        <color theme="1"/>
        <rFont val="Arial"/>
        <family val="2"/>
      </rPr>
      <t>Are surfaces and finishes easy to clean and maintain?</t>
    </r>
  </si>
  <si>
    <t xml:space="preserve">Coved right angles between wall and floor </t>
  </si>
  <si>
    <r>
      <t>3-3</t>
    </r>
    <r>
      <rPr>
        <sz val="10"/>
        <color theme="1"/>
        <rFont val="Arial"/>
        <family val="2"/>
      </rPr>
      <t xml:space="preserve">. </t>
    </r>
    <r>
      <rPr>
        <b/>
        <i/>
        <sz val="10"/>
        <color theme="1"/>
        <rFont val="Arial"/>
        <family val="2"/>
      </rPr>
      <t>Is the furniture easy to clean, disinfect and maintain?</t>
    </r>
  </si>
  <si>
    <t xml:space="preserve">Smooth &amp; nonporous surfaces </t>
  </si>
  <si>
    <t xml:space="preserve">Impervious material for upholstery </t>
  </si>
  <si>
    <r>
      <t>3-4</t>
    </r>
    <r>
      <rPr>
        <sz val="10"/>
        <color theme="1"/>
        <rFont val="Arial"/>
        <family val="2"/>
      </rPr>
      <t xml:space="preserve">. </t>
    </r>
    <r>
      <rPr>
        <b/>
        <i/>
        <sz val="10"/>
        <color theme="1"/>
        <rFont val="Arial"/>
        <family val="2"/>
      </rPr>
      <t>Does the air conditioning system adequately filter potential contaminants (harmful micro-organisms, particulates)?</t>
    </r>
  </si>
  <si>
    <t xml:space="preserve">Ultraviolet germicidal irradiation (UVGI) filters </t>
  </si>
  <si>
    <t xml:space="preserve">High-efficiency particulate absorption (HEPA) filters </t>
  </si>
  <si>
    <r>
      <t>3-5</t>
    </r>
    <r>
      <rPr>
        <sz val="10"/>
        <color theme="1"/>
        <rFont val="Arial"/>
        <family val="2"/>
      </rPr>
      <t xml:space="preserve">. </t>
    </r>
    <r>
      <rPr>
        <b/>
        <i/>
        <sz val="10"/>
        <color theme="1"/>
        <rFont val="Arial"/>
        <family val="2"/>
      </rPr>
      <t>Does the air flow aid in the reduction of contaminant transport within the patient room?</t>
    </r>
  </si>
  <si>
    <t>Uniform, non-mixed airflow patterns whereby contaminants are directed toward exhaust registers and grilles</t>
  </si>
  <si>
    <r>
      <t>3-6</t>
    </r>
    <r>
      <rPr>
        <sz val="10"/>
        <color theme="1"/>
        <rFont val="Arial"/>
        <family val="2"/>
      </rPr>
      <t xml:space="preserve">. </t>
    </r>
    <r>
      <rPr>
        <b/>
        <i/>
        <sz val="10"/>
        <color theme="1"/>
        <rFont val="Arial"/>
        <family val="2"/>
      </rPr>
      <t>Are patients sufficiently separated to prevent cross-contamination?</t>
    </r>
  </si>
  <si>
    <t xml:space="preserve">Private bathrooms for individual patients </t>
  </si>
  <si>
    <t>EBD Goal # 3: REDUCE RISK OF CONTAMINATION</t>
  </si>
  <si>
    <t>EBD Goal # 4: IMPROVE HAND SANITIZATION PRACTICES</t>
  </si>
  <si>
    <t xml:space="preserve">ICRA (infection control risk assessment) reviewed location </t>
  </si>
  <si>
    <r>
      <t>4-2</t>
    </r>
    <r>
      <rPr>
        <sz val="10"/>
        <color theme="1"/>
        <rFont val="Arial"/>
        <family val="2"/>
      </rPr>
      <t xml:space="preserve">. </t>
    </r>
    <r>
      <rPr>
        <b/>
        <i/>
        <sz val="10"/>
        <color theme="1"/>
        <rFont val="Arial"/>
        <family val="2"/>
      </rPr>
      <t>Are there systems in place to serve as hand sanitization reminders?</t>
    </r>
  </si>
  <si>
    <t xml:space="preserve">Visual cues </t>
  </si>
  <si>
    <t xml:space="preserve">Electronic hand hygiene reminders </t>
  </si>
  <si>
    <t xml:space="preserve">Alcohol gel dispensers in visible and accessible locations </t>
  </si>
  <si>
    <r>
      <t>4-4</t>
    </r>
    <r>
      <rPr>
        <sz val="10"/>
        <color theme="1"/>
        <rFont val="Arial"/>
        <family val="2"/>
      </rPr>
      <t xml:space="preserve">. </t>
    </r>
    <r>
      <rPr>
        <b/>
        <i/>
        <sz val="10"/>
        <color theme="1"/>
        <rFont val="Arial"/>
        <family val="2"/>
      </rPr>
      <t>Are hands-free mechanisms used to ensure clean hands are not re-contaminated?</t>
    </r>
  </si>
  <si>
    <t xml:space="preserve">Sensor technology for faucets, alcohol gel dispensers, soap dispensers etc. </t>
  </si>
  <si>
    <t xml:space="preserve">Other hands free mechanisms (e.g. wrist blades) for faucets, towel dispensers, alcohol gel dispensers, soap dispensers etc. </t>
  </si>
  <si>
    <t>EBD Goal # 5: PROVIDE SAFE DELIVERY OF CARE</t>
  </si>
  <si>
    <t xml:space="preserve">Organized and uncluttered workspace in the MSZ </t>
  </si>
  <si>
    <r>
      <t>5-2</t>
    </r>
    <r>
      <rPr>
        <sz val="10"/>
        <color theme="1"/>
        <rFont val="Arial"/>
        <family val="2"/>
      </rPr>
      <t xml:space="preserve">. </t>
    </r>
    <r>
      <rPr>
        <b/>
        <i/>
        <sz val="10"/>
        <color theme="1"/>
        <rFont val="Arial"/>
        <family val="2"/>
      </rPr>
      <t>Does the design support patient monitoring by the nurses and other providers?</t>
    </r>
  </si>
  <si>
    <t xml:space="preserve">Room layout minimizes walking distance from nursing stations to patient bed </t>
  </si>
  <si>
    <t xml:space="preserve">Telemedicine connections </t>
  </si>
  <si>
    <t xml:space="preserve">EBD Goal # 6: PROVIDE EFFICIENT DELIVERY OF CARE </t>
  </si>
  <si>
    <r>
      <t xml:space="preserve">6-1. </t>
    </r>
    <r>
      <rPr>
        <b/>
        <i/>
        <sz val="10"/>
        <color theme="1"/>
        <rFont val="Arial"/>
        <family val="2"/>
      </rPr>
      <t>Are all elements in the rooms located and oriented uniformly to allow standardization of care processes?</t>
    </r>
  </si>
  <si>
    <t xml:space="preserve">Convenient nurse control over lighting and temperature </t>
  </si>
  <si>
    <t xml:space="preserve">Visual and tactile discrimination between supplies through use of size, color and texture </t>
  </si>
  <si>
    <r>
      <t>6-4</t>
    </r>
    <r>
      <rPr>
        <sz val="10"/>
        <color theme="1"/>
        <rFont val="Arial"/>
        <family val="2"/>
      </rPr>
      <t xml:space="preserve">. </t>
    </r>
    <r>
      <rPr>
        <b/>
        <i/>
        <sz val="10"/>
        <color theme="1"/>
        <rFont val="Arial"/>
        <family val="2"/>
      </rPr>
      <t>Is there sufficient illumination for caregivers to provide care at all times of the day?</t>
    </r>
  </si>
  <si>
    <t xml:space="preserve">Lighting at point of care and around patient bed for detailed examination of patient </t>
  </si>
  <si>
    <t xml:space="preserve">Lighting to support patient care activities in the room without disturbing the patient at all times of the day/night </t>
  </si>
  <si>
    <t xml:space="preserve">Bed and chair clearances for safe patient handling </t>
  </si>
  <si>
    <t xml:space="preserve">Space for charting (electronic medical record [EMR] and manual) away from sink </t>
  </si>
  <si>
    <t xml:space="preserve">Space for preparation for clinical procedures (medications, dressings etc.) </t>
  </si>
  <si>
    <t>Space for people and equipment in a code blue response</t>
  </si>
  <si>
    <r>
      <t>6-8</t>
    </r>
    <r>
      <rPr>
        <sz val="10"/>
        <color theme="1"/>
        <rFont val="Arial"/>
        <family val="2"/>
      </rPr>
      <t xml:space="preserve">. </t>
    </r>
    <r>
      <rPr>
        <b/>
        <i/>
        <sz val="10"/>
        <color theme="1"/>
        <rFont val="Arial"/>
        <family val="2"/>
      </rPr>
      <t>Are equipment, connections, outlets, etc. placed where the caregivers can easily access?</t>
    </r>
  </si>
  <si>
    <r>
      <t>6-9</t>
    </r>
    <r>
      <rPr>
        <sz val="10"/>
        <color theme="1"/>
        <rFont val="Arial"/>
        <family val="2"/>
      </rPr>
      <t xml:space="preserve">. </t>
    </r>
    <r>
      <rPr>
        <b/>
        <i/>
        <sz val="10"/>
        <color theme="1"/>
        <rFont val="Arial"/>
        <family val="2"/>
      </rPr>
      <t>Is spatial layout of the room (including room size) flexible to accommodate the needs of equipment, personnel, and technology when patient acuity changes?</t>
    </r>
  </si>
  <si>
    <r>
      <t>6-10</t>
    </r>
    <r>
      <rPr>
        <sz val="10"/>
        <color theme="1"/>
        <rFont val="Arial"/>
        <family val="2"/>
      </rPr>
      <t xml:space="preserve">. </t>
    </r>
    <r>
      <rPr>
        <b/>
        <i/>
        <sz val="10"/>
        <color theme="1"/>
        <rFont val="Arial"/>
        <family val="2"/>
      </rPr>
      <t>Does room layout design support the use of electronic medical records?</t>
    </r>
  </si>
  <si>
    <t xml:space="preserve">Noiseless paging/visual alarms and displays </t>
  </si>
  <si>
    <t xml:space="preserve">Selection of alarm systems with centralized alarms at nursing stations and other features to reduce noise in patient rooms </t>
  </si>
  <si>
    <r>
      <t>6-11</t>
    </r>
    <r>
      <rPr>
        <sz val="10"/>
        <color theme="1"/>
        <rFont val="Arial"/>
        <family val="2"/>
      </rPr>
      <t xml:space="preserve">. </t>
    </r>
    <r>
      <rPr>
        <b/>
        <i/>
        <sz val="10"/>
        <color theme="1"/>
        <rFont val="Arial"/>
        <family val="2"/>
      </rPr>
      <t>Are environmental measures in place for the reduction of alarm fatigue among staff?</t>
    </r>
  </si>
  <si>
    <t>1. Nurse</t>
  </si>
  <si>
    <t>a.</t>
  </si>
  <si>
    <t>b.</t>
  </si>
  <si>
    <t>c.</t>
  </si>
  <si>
    <t>d.</t>
  </si>
  <si>
    <t>e.</t>
  </si>
  <si>
    <t>f.</t>
  </si>
  <si>
    <t>g.</t>
  </si>
  <si>
    <t>h.</t>
  </si>
  <si>
    <t>i.</t>
  </si>
  <si>
    <t>j.</t>
  </si>
  <si>
    <t>k.</t>
  </si>
  <si>
    <t>l.</t>
  </si>
  <si>
    <t>m.</t>
  </si>
  <si>
    <t>n.</t>
  </si>
  <si>
    <r>
      <t>2</t>
    </r>
    <r>
      <rPr>
        <sz val="10"/>
        <color theme="1"/>
        <rFont val="Arial"/>
        <family val="2"/>
      </rPr>
      <t xml:space="preserve">. </t>
    </r>
    <r>
      <rPr>
        <b/>
        <sz val="10"/>
        <color theme="1"/>
        <rFont val="Arial"/>
        <family val="2"/>
      </rPr>
      <t>Patient</t>
    </r>
  </si>
  <si>
    <t xml:space="preserve">Transferring to the bedside chair </t>
  </si>
  <si>
    <t>Responding to code</t>
  </si>
  <si>
    <t>High</t>
  </si>
  <si>
    <t>Medium</t>
  </si>
  <si>
    <t>Low</t>
  </si>
  <si>
    <r>
      <rPr>
        <b/>
        <sz val="10"/>
        <color rgb="FF00B050"/>
        <rFont val="Arial"/>
        <family val="2"/>
      </rPr>
      <t>Compatibility</t>
    </r>
    <r>
      <rPr>
        <b/>
        <sz val="10"/>
        <color theme="4"/>
        <rFont val="Arial"/>
        <family val="2"/>
      </rPr>
      <t>/</t>
    </r>
    <r>
      <rPr>
        <b/>
        <sz val="10"/>
        <color rgb="FFFF0000"/>
        <rFont val="Arial"/>
        <family val="2"/>
      </rPr>
      <t>Conflicts</t>
    </r>
  </si>
  <si>
    <t>Checklist completion date:</t>
  </si>
  <si>
    <r>
      <t xml:space="preserve">EBD Goal </t>
    </r>
    <r>
      <rPr>
        <u/>
        <sz val="9"/>
        <color rgb="FF00B050"/>
        <rFont val="Arial"/>
        <family val="2"/>
      </rPr>
      <t>6</t>
    </r>
  </si>
  <si>
    <r>
      <t xml:space="preserve">EBD Goal </t>
    </r>
    <r>
      <rPr>
        <u/>
        <sz val="9"/>
        <color rgb="FF00B050"/>
        <rFont val="Arial"/>
        <family val="2"/>
      </rPr>
      <t>1</t>
    </r>
  </si>
  <si>
    <t xml:space="preserve">EBD Goal # 7: IMPROVE COMMUNICATION  </t>
  </si>
  <si>
    <t>EBD Goal # 8: IMPROVE STAFF HEALTH</t>
  </si>
  <si>
    <t>EBD Goal # 9: IMPROVE JOB SATISFACTION</t>
  </si>
  <si>
    <t xml:space="preserve">EBD Goal # 12: IMPROVE PATIENT ENGAGEMENT </t>
  </si>
  <si>
    <t xml:space="preserve">EBD Goal # 13: IMPROVE PATIENT SATISFACTION  </t>
  </si>
  <si>
    <t>EBD Goal # 14: IMPROVE FAMILY PRESENCE AND ENGAGEMENT IN PATIENT CARE</t>
  </si>
  <si>
    <t>EBD Goal # 15: IMPROVE COMFORT</t>
  </si>
  <si>
    <t>EBD Goal # 16: REDUCE NOISE</t>
  </si>
  <si>
    <t>EBD Goal # 17: RESPECT PRIVACY</t>
  </si>
  <si>
    <t>EBD Goal # 18: ENSURE DURABILITY</t>
  </si>
  <si>
    <t xml:space="preserve">EBD Goal # 19: IMPROVE AIR QUALITY </t>
  </si>
  <si>
    <t>EBD Goal # 20: PROVIDE A SECURE ENVIRONMENT</t>
  </si>
  <si>
    <t>EBD Goal # 21: ENABLE CHANGE READINESS/ FUTURE-PROOFING</t>
  </si>
  <si>
    <t>EBD Goal # 22: ENHANCE SUSTAINABILITY</t>
  </si>
  <si>
    <r>
      <t xml:space="preserve">7-1. </t>
    </r>
    <r>
      <rPr>
        <b/>
        <i/>
        <sz val="10"/>
        <color theme="1"/>
        <rFont val="Arial"/>
        <family val="2"/>
      </rPr>
      <t>Does the design support communication between patient, family and care provider?</t>
    </r>
  </si>
  <si>
    <t>Family space positioned in line of sight of staff so they can be included in the conversation</t>
  </si>
  <si>
    <r>
      <t>8-2</t>
    </r>
    <r>
      <rPr>
        <sz val="10"/>
        <color theme="1"/>
        <rFont val="Arial"/>
        <family val="2"/>
      </rPr>
      <t xml:space="preserve">. </t>
    </r>
    <r>
      <rPr>
        <b/>
        <i/>
        <sz val="10"/>
        <color theme="1"/>
        <rFont val="Arial"/>
        <family val="2"/>
      </rPr>
      <t>Does the flooring aid in reducing staff fatigue?</t>
    </r>
  </si>
  <si>
    <r>
      <t xml:space="preserve">9-1. </t>
    </r>
    <r>
      <rPr>
        <b/>
        <i/>
        <sz val="10"/>
        <color theme="1"/>
        <rFont val="Arial"/>
        <family val="2"/>
      </rPr>
      <t>Is the patient room layout designed with staff needs and job satisfaction in mind?</t>
    </r>
  </si>
  <si>
    <r>
      <t>9-2</t>
    </r>
    <r>
      <rPr>
        <sz val="10"/>
        <color theme="1"/>
        <rFont val="Arial"/>
        <family val="2"/>
      </rPr>
      <t xml:space="preserve">. </t>
    </r>
    <r>
      <rPr>
        <b/>
        <i/>
        <sz val="10"/>
        <color theme="1"/>
        <rFont val="Arial"/>
        <family val="2"/>
      </rPr>
      <t>Does the overall ambient environment of the patient room (including staff work zone) appear attractive and pleasant to staff?</t>
    </r>
  </si>
  <si>
    <t xml:space="preserve">Daylight accessible to staff when working in patient rooms </t>
  </si>
  <si>
    <r>
      <t>9-3</t>
    </r>
    <r>
      <rPr>
        <sz val="10"/>
        <color theme="1"/>
        <rFont val="Arial"/>
        <family val="2"/>
      </rPr>
      <t xml:space="preserve">. </t>
    </r>
    <r>
      <rPr>
        <b/>
        <i/>
        <sz val="10"/>
        <color theme="1"/>
        <rFont val="Arial"/>
        <family val="2"/>
      </rPr>
      <t>Are environmental measures in place to reduce staff's exposure to noise when working in patient rooms?</t>
    </r>
  </si>
  <si>
    <t xml:space="preserve">Noise-reduction measures in patient room including staff work zone (e.g. sound absorbing finishes, soundless alarms) </t>
  </si>
  <si>
    <r>
      <t xml:space="preserve">10-1. </t>
    </r>
    <r>
      <rPr>
        <b/>
        <i/>
        <sz val="10"/>
        <color theme="1"/>
        <rFont val="Arial"/>
        <family val="2"/>
      </rPr>
      <t>Does the patient have access to views of nature and other positive distractions?</t>
    </r>
  </si>
  <si>
    <t xml:space="preserve">Nature view out of window in patient’s line of sight </t>
  </si>
  <si>
    <t>Access to music (with choice and volume control)</t>
  </si>
  <si>
    <r>
      <t>10-2</t>
    </r>
    <r>
      <rPr>
        <sz val="10"/>
        <color theme="1"/>
        <rFont val="Arial"/>
        <family val="2"/>
      </rPr>
      <t xml:space="preserve">. </t>
    </r>
    <r>
      <rPr>
        <b/>
        <i/>
        <sz val="10"/>
        <color theme="1"/>
        <rFont val="Arial"/>
        <family val="2"/>
      </rPr>
      <t>Does the patient have access to daylight and sunlight without compromising visual comfort?</t>
    </r>
  </si>
  <si>
    <t xml:space="preserve">Presence of windows (with patient controlled shades) and other daylight harvesting methods (such as skylights) </t>
  </si>
  <si>
    <r>
      <t>10-3</t>
    </r>
    <r>
      <rPr>
        <sz val="10"/>
        <color theme="1"/>
        <rFont val="Arial"/>
        <family val="2"/>
      </rPr>
      <t xml:space="preserve">. </t>
    </r>
    <r>
      <rPr>
        <b/>
        <i/>
        <sz val="10"/>
        <color theme="1"/>
        <rFont val="Arial"/>
        <family val="2"/>
      </rPr>
      <t>Is the environment visually appealing?</t>
    </r>
  </si>
  <si>
    <t xml:space="preserve">Non-glare finishes </t>
  </si>
  <si>
    <t xml:space="preserve">Single-bed patient rooms </t>
  </si>
  <si>
    <t xml:space="preserve">Use of white noise/sound masking to reduce disruptions from noise </t>
  </si>
  <si>
    <r>
      <t xml:space="preserve">11-1. </t>
    </r>
    <r>
      <rPr>
        <b/>
        <i/>
        <sz val="10"/>
        <color theme="1"/>
        <rFont val="Arial"/>
        <family val="2"/>
      </rPr>
      <t>Does the patient have control over their environment, without compromising safety?</t>
    </r>
  </si>
  <si>
    <r>
      <t>11-2</t>
    </r>
    <r>
      <rPr>
        <sz val="10"/>
        <color theme="1"/>
        <rFont val="Arial"/>
        <family val="2"/>
      </rPr>
      <t xml:space="preserve">. </t>
    </r>
    <r>
      <rPr>
        <b/>
        <i/>
        <sz val="10"/>
        <color theme="1"/>
        <rFont val="Arial"/>
        <family val="2"/>
      </rPr>
      <t>Is there adequate space for storage of personal belongings?</t>
    </r>
  </si>
  <si>
    <r>
      <t xml:space="preserve">12-1. </t>
    </r>
    <r>
      <rPr>
        <b/>
        <i/>
        <sz val="10"/>
        <color theme="1"/>
        <rFont val="Arial"/>
        <family val="2"/>
      </rPr>
      <t>Does the design support patient engagement in his/her own recovery process?</t>
    </r>
  </si>
  <si>
    <t>Patient access to electronic media for education and entertainment</t>
  </si>
  <si>
    <r>
      <t xml:space="preserve">13-1. </t>
    </r>
    <r>
      <rPr>
        <b/>
        <i/>
        <sz val="10"/>
        <color theme="1"/>
        <rFont val="Arial"/>
        <family val="2"/>
      </rPr>
      <t>Is room layout designed with patient comfort and satisfaction in mind?</t>
    </r>
  </si>
  <si>
    <t>Single-bed patient rooms</t>
  </si>
  <si>
    <t xml:space="preserve">Positive visual distractions (e.g. nature scene artworks) </t>
  </si>
  <si>
    <t>Positive audio distractions (e.g. music, nature sounds)</t>
  </si>
  <si>
    <r>
      <t>13-3</t>
    </r>
    <r>
      <rPr>
        <sz val="10"/>
        <color theme="1"/>
        <rFont val="Arial"/>
        <family val="2"/>
      </rPr>
      <t xml:space="preserve">. </t>
    </r>
    <r>
      <rPr>
        <b/>
        <i/>
        <sz val="10"/>
        <color theme="1"/>
        <rFont val="Arial"/>
        <family val="2"/>
      </rPr>
      <t>Does the patient room look attractive to patients?</t>
    </r>
    <r>
      <rPr>
        <sz val="10"/>
        <color theme="1"/>
        <rFont val="Arial"/>
        <family val="2"/>
      </rPr>
      <t xml:space="preserve"> </t>
    </r>
  </si>
  <si>
    <r>
      <t>13-4</t>
    </r>
    <r>
      <rPr>
        <sz val="10"/>
        <color theme="1"/>
        <rFont val="Arial"/>
        <family val="2"/>
      </rPr>
      <t xml:space="preserve">. </t>
    </r>
    <r>
      <rPr>
        <b/>
        <i/>
        <sz val="10"/>
        <color theme="1"/>
        <rFont val="Arial"/>
        <family val="2"/>
      </rPr>
      <t>Are the environmental stressors (e.g. noise) minimized?</t>
    </r>
  </si>
  <si>
    <t xml:space="preserve">Noise reduction measures (e.g. sound-absorbing finishes) </t>
  </si>
  <si>
    <t xml:space="preserve">Glare controlled (e.g. through patient/family controlled window blinds/shades) </t>
  </si>
  <si>
    <r>
      <t xml:space="preserve">14-1. </t>
    </r>
    <r>
      <rPr>
        <b/>
        <i/>
        <sz val="10"/>
        <color theme="1"/>
        <rFont val="Arial"/>
        <family val="2"/>
      </rPr>
      <t>Does the design allow for family to engage in activities without disturbing the patient?</t>
    </r>
  </si>
  <si>
    <t>Furniture (desk/chair/sleeper chair) that does not encroach into the patient/caregiver zone</t>
  </si>
  <si>
    <t xml:space="preserve">Lighting for family space that does not disturb patients </t>
  </si>
  <si>
    <t xml:space="preserve">Wireless connectivity/ cellphone access </t>
  </si>
  <si>
    <r>
      <t>14-3</t>
    </r>
    <r>
      <rPr>
        <sz val="10"/>
        <color theme="1"/>
        <rFont val="Arial"/>
        <family val="2"/>
      </rPr>
      <t xml:space="preserve">. </t>
    </r>
    <r>
      <rPr>
        <b/>
        <i/>
        <sz val="10"/>
        <color theme="1"/>
        <rFont val="Arial"/>
        <family val="2"/>
      </rPr>
      <t>Does the design support family engagement in patient care?</t>
    </r>
  </si>
  <si>
    <t xml:space="preserve">Visual connection between family and patient zones </t>
  </si>
  <si>
    <t xml:space="preserve">Furniture configured to facilitate interaction between patient and family </t>
  </si>
  <si>
    <r>
      <t xml:space="preserve">15-1. </t>
    </r>
    <r>
      <rPr>
        <b/>
        <i/>
        <sz val="10"/>
        <color theme="1"/>
        <rFont val="Arial"/>
        <family val="2"/>
      </rPr>
      <t>Does the sensory environment contribute to patient comfort?</t>
    </r>
  </si>
  <si>
    <t xml:space="preserve">Ventilation and air conditioning system accommodates temperature differences during different seasons </t>
  </si>
  <si>
    <t xml:space="preserve">Air exchange rate to avoid stuffiness without causing drafts </t>
  </si>
  <si>
    <t xml:space="preserve">Quiet heating, ventilation, and air conditioning  (HVAC) system </t>
  </si>
  <si>
    <r>
      <t>15-2</t>
    </r>
    <r>
      <rPr>
        <sz val="10"/>
        <color theme="1"/>
        <rFont val="Arial"/>
        <family val="2"/>
      </rPr>
      <t xml:space="preserve">. </t>
    </r>
    <r>
      <rPr>
        <b/>
        <i/>
        <sz val="10"/>
        <color theme="1"/>
        <rFont val="Arial"/>
        <family val="2"/>
      </rPr>
      <t>Is the furniture comfortable for patients and family?</t>
    </r>
  </si>
  <si>
    <t xml:space="preserve">Sleep sofa/ chair comfortable for overnight stay </t>
  </si>
  <si>
    <t xml:space="preserve">Patient chair comfortable without compromising safety </t>
  </si>
  <si>
    <r>
      <t xml:space="preserve">16-1. </t>
    </r>
    <r>
      <rPr>
        <b/>
        <i/>
        <sz val="10"/>
        <color theme="1"/>
        <rFont val="Arial"/>
        <family val="2"/>
      </rPr>
      <t>Does the layout of the room in relation to the unit aid in reducing noise levels?</t>
    </r>
  </si>
  <si>
    <t>Minimal noise from equipment operation (e.g. door closure, curtain track)</t>
  </si>
  <si>
    <r>
      <t>16-2</t>
    </r>
    <r>
      <rPr>
        <sz val="10"/>
        <color theme="1"/>
        <rFont val="Arial"/>
        <family val="2"/>
      </rPr>
      <t xml:space="preserve">. </t>
    </r>
    <r>
      <rPr>
        <b/>
        <i/>
        <sz val="10"/>
        <color theme="1"/>
        <rFont val="Arial"/>
        <family val="2"/>
      </rPr>
      <t>Does the selection of equipment and materials in the room aid in reducing noise levels?</t>
    </r>
  </si>
  <si>
    <r>
      <t xml:space="preserve">17-1. </t>
    </r>
    <r>
      <rPr>
        <b/>
        <i/>
        <sz val="10"/>
        <color theme="1"/>
        <rFont val="Arial"/>
        <family val="2"/>
      </rPr>
      <t>Does the design support auditory privacy?</t>
    </r>
  </si>
  <si>
    <r>
      <t>17-2</t>
    </r>
    <r>
      <rPr>
        <sz val="10"/>
        <color theme="1"/>
        <rFont val="Arial"/>
        <family val="2"/>
      </rPr>
      <t xml:space="preserve">. </t>
    </r>
    <r>
      <rPr>
        <b/>
        <i/>
        <sz val="10"/>
        <color theme="1"/>
        <rFont val="Arial"/>
        <family val="2"/>
      </rPr>
      <t>Does the design support visual privacy?</t>
    </r>
  </si>
  <si>
    <t xml:space="preserve">Furniture configured to allow patient and family privacy </t>
  </si>
  <si>
    <r>
      <t xml:space="preserve">19-1. </t>
    </r>
    <r>
      <rPr>
        <b/>
        <i/>
        <sz val="10"/>
        <color theme="1"/>
        <rFont val="Arial"/>
        <family val="2"/>
      </rPr>
      <t>Do finishes help to improve indoor air quality?</t>
    </r>
  </si>
  <si>
    <t>Minimum emissions of volatile organic compounds (VOCs)</t>
  </si>
  <si>
    <t>Minimum need for surface coating and aerosol spray cleaners</t>
  </si>
  <si>
    <t>Low toxicity of materials used</t>
  </si>
  <si>
    <r>
      <t>19-2</t>
    </r>
    <r>
      <rPr>
        <sz val="10"/>
        <color theme="1"/>
        <rFont val="Arial"/>
        <family val="2"/>
      </rPr>
      <t xml:space="preserve">. </t>
    </r>
    <r>
      <rPr>
        <b/>
        <i/>
        <sz val="10"/>
        <color theme="1"/>
        <rFont val="Arial"/>
        <family val="2"/>
      </rPr>
      <t>Does the ventilation and air conditioning system provide adequate air flow?</t>
    </r>
  </si>
  <si>
    <r>
      <t xml:space="preserve">20-1. </t>
    </r>
    <r>
      <rPr>
        <b/>
        <i/>
        <sz val="10"/>
        <color theme="1"/>
        <rFont val="Arial"/>
        <family val="2"/>
      </rPr>
      <t>Is there adequate security for personal and sensitive medical supplies?</t>
    </r>
  </si>
  <si>
    <t xml:space="preserve">Provisions to lock patient’s valuables </t>
  </si>
  <si>
    <t xml:space="preserve">Provisions to lock sensitive medical supplies </t>
  </si>
  <si>
    <r>
      <t xml:space="preserve">21-1. </t>
    </r>
    <r>
      <rPr>
        <b/>
        <i/>
        <sz val="10"/>
        <color theme="1"/>
        <rFont val="Arial"/>
        <family val="2"/>
      </rPr>
      <t>If needed, can the room adapt to new technology?</t>
    </r>
  </si>
  <si>
    <r>
      <t>21-2</t>
    </r>
    <r>
      <rPr>
        <sz val="10"/>
        <color theme="1"/>
        <rFont val="Arial"/>
        <family val="2"/>
      </rPr>
      <t xml:space="preserve">. </t>
    </r>
    <r>
      <rPr>
        <b/>
        <i/>
        <sz val="10"/>
        <color theme="1"/>
        <rFont val="Arial"/>
        <family val="2"/>
      </rPr>
      <t>If needed, can the room accommodate new functions?</t>
    </r>
  </si>
  <si>
    <t>Low-consumption flush valves and aerators on toilets, urinals, and lavatory faucets; flow control faucets</t>
  </si>
  <si>
    <r>
      <t>22-2</t>
    </r>
    <r>
      <rPr>
        <sz val="10"/>
        <color theme="1"/>
        <rFont val="Arial"/>
        <family val="2"/>
      </rPr>
      <t xml:space="preserve">. </t>
    </r>
    <r>
      <rPr>
        <b/>
        <i/>
        <sz val="10"/>
        <color theme="1"/>
        <rFont val="Arial"/>
        <family val="2"/>
      </rPr>
      <t>Does the exterior wall in patient rooms help prevent heat transmission?</t>
    </r>
  </si>
  <si>
    <t>Cost-effective insulation materials</t>
  </si>
  <si>
    <t>Solar shading (e.g. reflective internal solar shadings)</t>
  </si>
  <si>
    <r>
      <t>22-3</t>
    </r>
    <r>
      <rPr>
        <sz val="10"/>
        <color theme="1"/>
        <rFont val="Arial"/>
        <family val="2"/>
      </rPr>
      <t xml:space="preserve">. </t>
    </r>
    <r>
      <rPr>
        <b/>
        <i/>
        <sz val="10"/>
        <color theme="1"/>
        <rFont val="Arial"/>
        <family val="2"/>
      </rPr>
      <t>Is sustainability considered in selecting interior finish materials?</t>
    </r>
  </si>
  <si>
    <t>Finish materials’ production associated with less energy use and lower level of greenhouse gas emission or recyclable materials</t>
  </si>
  <si>
    <t>Enter the percentage of EBD features with ROI completed in the cell to the left</t>
  </si>
  <si>
    <t>Enter the percentage of EBD features with ROI completed in the cell highlighted in yellow below</t>
  </si>
  <si>
    <t>%</t>
  </si>
  <si>
    <r>
      <t xml:space="preserve">EBD Goal </t>
    </r>
    <r>
      <rPr>
        <u/>
        <sz val="9"/>
        <color rgb="FF00B050"/>
        <rFont val="Arial"/>
        <family val="2"/>
      </rPr>
      <t>2</t>
    </r>
    <r>
      <rPr>
        <sz val="9"/>
        <color rgb="FF00B050"/>
        <rFont val="Arial"/>
        <family val="2"/>
      </rPr>
      <t xml:space="preserve">, </t>
    </r>
    <r>
      <rPr>
        <u/>
        <sz val="9"/>
        <color rgb="FF00B050"/>
        <rFont val="Arial"/>
        <family val="2"/>
      </rPr>
      <t>6</t>
    </r>
    <r>
      <rPr>
        <sz val="9"/>
        <color rgb="FF00B050"/>
        <rFont val="Arial"/>
        <family val="2"/>
      </rPr>
      <t xml:space="preserve">, </t>
    </r>
    <r>
      <rPr>
        <u/>
        <sz val="9"/>
        <color rgb="FF00B050"/>
        <rFont val="Arial"/>
        <family val="2"/>
      </rPr>
      <t>8</t>
    </r>
  </si>
  <si>
    <r>
      <t xml:space="preserve">EBD Goal </t>
    </r>
    <r>
      <rPr>
        <u/>
        <sz val="9"/>
        <color rgb="FF00B050"/>
        <rFont val="Arial"/>
        <family val="2"/>
      </rPr>
      <t>15</t>
    </r>
  </si>
  <si>
    <r>
      <t xml:space="preserve">EBD Goal </t>
    </r>
    <r>
      <rPr>
        <u/>
        <sz val="9"/>
        <color rgb="FF00B050"/>
        <rFont val="Arial"/>
        <family val="2"/>
      </rPr>
      <t>1</t>
    </r>
    <r>
      <rPr>
        <sz val="9"/>
        <color rgb="FF00B050"/>
        <rFont val="Arial"/>
        <family val="2"/>
      </rPr>
      <t xml:space="preserve">, </t>
    </r>
    <r>
      <rPr>
        <u/>
        <sz val="9"/>
        <color rgb="FF00B050"/>
        <rFont val="Arial"/>
        <family val="2"/>
      </rPr>
      <t>6</t>
    </r>
    <r>
      <rPr>
        <sz val="9"/>
        <color rgb="FF00B050"/>
        <rFont val="Arial"/>
        <family val="2"/>
      </rPr>
      <t xml:space="preserve">, </t>
    </r>
    <r>
      <rPr>
        <u/>
        <sz val="9"/>
        <color rgb="FF00B050"/>
        <rFont val="Arial"/>
        <family val="2"/>
      </rPr>
      <t>8</t>
    </r>
  </si>
  <si>
    <r>
      <t xml:space="preserve">EBD Goal </t>
    </r>
    <r>
      <rPr>
        <u/>
        <sz val="9"/>
        <color rgb="FF00B050"/>
        <rFont val="Arial"/>
        <family val="2"/>
      </rPr>
      <t>9</t>
    </r>
    <r>
      <rPr>
        <sz val="9"/>
        <color rgb="FF00B050"/>
        <rFont val="Arial"/>
        <family val="2"/>
      </rPr>
      <t xml:space="preserve">, </t>
    </r>
    <r>
      <rPr>
        <u/>
        <sz val="9"/>
        <color rgb="FF00B050"/>
        <rFont val="Arial"/>
        <family val="2"/>
      </rPr>
      <t>10</t>
    </r>
    <r>
      <rPr>
        <sz val="9"/>
        <color rgb="FF00B050"/>
        <rFont val="Arial"/>
        <family val="2"/>
      </rPr>
      <t xml:space="preserve">, </t>
    </r>
    <r>
      <rPr>
        <u/>
        <sz val="9"/>
        <color rgb="FF00B050"/>
        <rFont val="Arial"/>
        <family val="2"/>
      </rPr>
      <t>13</t>
    </r>
    <r>
      <rPr>
        <sz val="9"/>
        <color rgb="FF00B050"/>
        <rFont val="Arial"/>
        <family val="2"/>
      </rPr>
      <t xml:space="preserve">, </t>
    </r>
    <r>
      <rPr>
        <u/>
        <sz val="9"/>
        <color rgb="FF00B050"/>
        <rFont val="Arial"/>
        <family val="2"/>
      </rPr>
      <t>16</t>
    </r>
    <r>
      <rPr>
        <sz val="9"/>
        <color rgb="FF00B050"/>
        <rFont val="Arial"/>
        <family val="2"/>
      </rPr>
      <t xml:space="preserve">, </t>
    </r>
    <r>
      <rPr>
        <u/>
        <sz val="9"/>
        <color rgb="FF00B050"/>
        <rFont val="Arial"/>
        <family val="2"/>
      </rPr>
      <t>17</t>
    </r>
  </si>
  <si>
    <r>
      <t xml:space="preserve">EBD Goal </t>
    </r>
    <r>
      <rPr>
        <u/>
        <sz val="9"/>
        <color rgb="FF00B050"/>
        <rFont val="Arial"/>
        <family val="2"/>
      </rPr>
      <t>5</t>
    </r>
  </si>
  <si>
    <r>
      <t xml:space="preserve">EBD Goal </t>
    </r>
    <r>
      <rPr>
        <u/>
        <sz val="9"/>
        <color rgb="FFFF0000"/>
        <rFont val="Arial"/>
        <family val="2"/>
      </rPr>
      <t>11</t>
    </r>
  </si>
  <si>
    <r>
      <t xml:space="preserve">EBD Goal </t>
    </r>
    <r>
      <rPr>
        <u/>
        <sz val="9"/>
        <color rgb="FF00B050"/>
        <rFont val="Arial"/>
        <family val="2"/>
      </rPr>
      <t>1</t>
    </r>
    <r>
      <rPr>
        <sz val="9"/>
        <color rgb="FF00B050"/>
        <rFont val="Arial"/>
        <family val="2"/>
      </rPr>
      <t xml:space="preserve">, </t>
    </r>
    <r>
      <rPr>
        <u/>
        <sz val="9"/>
        <color rgb="FF00B050"/>
        <rFont val="Arial"/>
        <family val="2"/>
      </rPr>
      <t>2</t>
    </r>
    <r>
      <rPr>
        <sz val="9"/>
        <color rgb="FF00B050"/>
        <rFont val="Arial"/>
        <family val="2"/>
      </rPr>
      <t xml:space="preserve">, </t>
    </r>
    <r>
      <rPr>
        <u/>
        <sz val="9"/>
        <color rgb="FF00B050"/>
        <rFont val="Arial"/>
        <family val="2"/>
      </rPr>
      <t>8</t>
    </r>
  </si>
  <si>
    <r>
      <t xml:space="preserve">EBD Goal </t>
    </r>
    <r>
      <rPr>
        <u/>
        <sz val="9"/>
        <color rgb="FF00B050"/>
        <rFont val="Arial"/>
        <family val="2"/>
      </rPr>
      <t>13</t>
    </r>
  </si>
  <si>
    <r>
      <t xml:space="preserve">EBD Goal </t>
    </r>
    <r>
      <rPr>
        <u/>
        <sz val="9"/>
        <color rgb="FF00B050"/>
        <rFont val="Arial"/>
        <family val="2"/>
      </rPr>
      <t>10</t>
    </r>
  </si>
  <si>
    <t>Position of ceiling lift tracks for main patient handling/movement tasks (e.g. moving patient from bed to wheelchair, lifting legs/arms, positioning/repositioning)</t>
  </si>
  <si>
    <t>Large door openings to accommodate patient, attached equipment and caregiver</t>
  </si>
  <si>
    <t xml:space="preserve">Night-lighting located between bed and bathroom </t>
  </si>
  <si>
    <t>Clear path for use of patient handling/movement equipment (e.g. ceiling-lift) from patient bed to bathroom</t>
  </si>
  <si>
    <t xml:space="preserve">Standing assist aids/lifts with ambulation capacity </t>
  </si>
  <si>
    <t xml:space="preserve">Furniture sturdy and stable to support patient transfer and weight bearing requirements (including requirements for bariatric patients) </t>
  </si>
  <si>
    <t>Adjustable seat height and back  to enable the sit-to-stand movement</t>
  </si>
  <si>
    <t>Easily seen casters for rolling furniture which can be locked</t>
  </si>
  <si>
    <t xml:space="preserve">Adequate numbers of patient rooms and bathrooms designed specifically for bariatric patients </t>
  </si>
  <si>
    <t>Patient handling/movement devices specifically designed for bariatric patients</t>
  </si>
  <si>
    <t>2/1/2015</t>
  </si>
  <si>
    <t>QUALITY OF CARE &amp; PATIENT EXPERIENCE</t>
  </si>
  <si>
    <t>ORGANIZATIONAL PERFORMANCE</t>
  </si>
  <si>
    <r>
      <t>1-4</t>
    </r>
    <r>
      <rPr>
        <sz val="10"/>
        <color theme="1"/>
        <rFont val="Arial"/>
        <family val="2"/>
      </rPr>
      <t xml:space="preserve">. </t>
    </r>
    <r>
      <rPr>
        <b/>
        <i/>
        <sz val="10"/>
        <color theme="1"/>
        <rFont val="Arial"/>
        <family val="2"/>
      </rPr>
      <t>Does the flooring selection and design enable patient (and family) mobility?</t>
    </r>
  </si>
  <si>
    <t xml:space="preserve">Ceiling lifts for patient handling/movement (e.g. lifting arms/legs, lateral transfers, repositioning for patient care, transportation, and other tasks). Include coverage to the bathroom; using traverse tracks to ensure coverage to key locations in the room </t>
  </si>
  <si>
    <t>Floor (portable) lifts for patient handling/movement; including moving patient to the bathroom</t>
  </si>
  <si>
    <t>Other patient handling/movement equipment if included in the functional program (e.g. sling, lateral transfer devices, stand assist aids)</t>
  </si>
  <si>
    <t xml:space="preserve">Spaces for storing patient handling/movement devices and accessories when not in use (in room or in other quickly accessible spaces in unit) </t>
  </si>
  <si>
    <t xml:space="preserve">Flooring with energy-absorbent properties (to absorb the force of impact that causes injury, for example rubber) balanced with firmness (to reduce the risk of falling due to poor balance) </t>
  </si>
  <si>
    <t xml:space="preserve">No sharp edges in furniture and fixtures found in patient/caregiver pathways (e.g. rounded corners of casework) </t>
  </si>
  <si>
    <t xml:space="preserve">Privacy curtains that can be cleaned and disinfected (e.g. waterproof shower curtains) or are dispensable </t>
  </si>
  <si>
    <t>Curtains that can be easily removed for cleaning and re-installed</t>
  </si>
  <si>
    <t>Wipe-able/washable, easy-to-clean /disinfect High Touch Surfaces with minimal joints/seams(e.g. toilet handholds, bedpan cleaners, light switches, door knobs, sinks, toilet seats, tray tables, telephones, nurse call devices, and bedside rails) in the room</t>
  </si>
  <si>
    <t>Minimum ridges, reveals, or horizontal surfaces on objects that could serve as dust collectors</t>
  </si>
  <si>
    <t>Built-in sinks with seamless countertop surface</t>
  </si>
  <si>
    <t>Faucets located off-center (to the side of drain) to prevent bio-film splash</t>
  </si>
  <si>
    <t xml:space="preserve">Deep sink basins to prevent splashing from drain to other surfaces  </t>
  </si>
  <si>
    <t>Water pressure modulated to prevent bio-film splash</t>
  </si>
  <si>
    <t>Distance or blockage between sinks and patient area to prevent bio-film splash to patient area</t>
  </si>
  <si>
    <t xml:space="preserve">Top of casework, headwall and other fixed items visible and accessible to facilitate cleaning </t>
  </si>
  <si>
    <t>Easy-to-clean HVAC (heating, ventilation, and air conditioning) equipment</t>
  </si>
  <si>
    <r>
      <t xml:space="preserve">EBD Goal </t>
    </r>
    <r>
      <rPr>
        <u/>
        <sz val="9"/>
        <color rgb="FF00B050"/>
        <rFont val="Arial"/>
        <family val="2"/>
      </rPr>
      <t>4</t>
    </r>
  </si>
  <si>
    <t>Manufacturers’ recommended cleaning protocols for the selected surface and finish materials compatible with recommendations by CDC (Centers for Disease Control and Prevention) Guidelines for Environmental Infection Control in Health-Care Facilities</t>
  </si>
  <si>
    <t>Joints and seams treated for easy clean/maintenance</t>
  </si>
  <si>
    <t xml:space="preserve">Negative-pressured rooms for infectious patients, as needed </t>
  </si>
  <si>
    <t xml:space="preserve">Positive-pressured rooms for immunocompromised patients, as needed </t>
  </si>
  <si>
    <t>Sink visible to staff as they enter the room</t>
  </si>
  <si>
    <t>Ergonomically design for ease of use (e.g. height suitable for staff population, faucet height/location, lighting, foot pedal [if any] location)</t>
  </si>
  <si>
    <t xml:space="preserve">Sink visible and accessible to patients and family but far away enough to prevent bio-film splash to patient area </t>
  </si>
  <si>
    <t xml:space="preserve">Medication Safety Zones (MSZ) identified within the patient room
(MSZ – an area where medications are prescribed, orders are entered into a computer or transcribed onto paper documents, or where medications are prepared or administered) </t>
  </si>
  <si>
    <t xml:space="preserve">MSZ located out of circulation paths to limit interruption and distraction </t>
  </si>
  <si>
    <t>Space provided for medication associated equipment (e.g. barcode reader) and safety technology (e.g. computerized physician order entry [CPOE]) in the MSZ</t>
  </si>
  <si>
    <t>Space provided for mobile medication-dispensing cart (if used)</t>
  </si>
  <si>
    <t>Sharps container that is easy to access</t>
  </si>
  <si>
    <t xml:space="preserve">Noise-reduction measures to reduce noise level in MSZ (e.g. sound absorbing finishes, soundless alarms) </t>
  </si>
  <si>
    <t xml:space="preserve">Task-lighting in the MSZ for
1. Computer order entry and handwritten order-processing if performed in the patient room
2. Medication preparation and administration 
3. Visual confirmation of the correct patient (reading arm band), correct medication and dosage, identification and observation  of the administration site </t>
  </si>
  <si>
    <t>All elements in the patient room located and oriented uniformly across all patient rooms</t>
  </si>
  <si>
    <t xml:space="preserve">Medical gases/power outlets mirrored on either side of the bed </t>
  </si>
  <si>
    <t>Flexible but defined options for storage of common supplies (linens, medication, etc.), close to the patient (in or outside the room) to decrease staff time fetching supplies based on a confirmed supply policy</t>
  </si>
  <si>
    <t>Space at headwall/footwall for emergency procedures</t>
  </si>
  <si>
    <r>
      <t xml:space="preserve">EBD Goal </t>
    </r>
    <r>
      <rPr>
        <u/>
        <sz val="9"/>
        <color rgb="FF00B050"/>
        <rFont val="Arial"/>
        <family val="2"/>
      </rPr>
      <t>1</t>
    </r>
    <r>
      <rPr>
        <sz val="9"/>
        <color rgb="FF00B050"/>
        <rFont val="Arial"/>
        <family val="2"/>
      </rPr>
      <t xml:space="preserve">, </t>
    </r>
    <r>
      <rPr>
        <u/>
        <sz val="9"/>
        <color rgb="FF00B050"/>
        <rFont val="Arial"/>
        <family val="2"/>
      </rPr>
      <t>9</t>
    </r>
    <r>
      <rPr>
        <sz val="9"/>
        <color rgb="FF00B050"/>
        <rFont val="Arial"/>
        <family val="2"/>
      </rPr>
      <t xml:space="preserve">, </t>
    </r>
    <r>
      <rPr>
        <u/>
        <sz val="9"/>
        <color rgb="FF00B050"/>
        <rFont val="Arial"/>
        <family val="2"/>
      </rPr>
      <t>10</t>
    </r>
    <r>
      <rPr>
        <sz val="9"/>
        <color rgb="FF00B050"/>
        <rFont val="Arial"/>
        <family val="2"/>
      </rPr>
      <t xml:space="preserve">, </t>
    </r>
    <r>
      <rPr>
        <u/>
        <sz val="9"/>
        <color rgb="FF00B050"/>
        <rFont val="Arial"/>
        <family val="2"/>
      </rPr>
      <t>21</t>
    </r>
  </si>
  <si>
    <t xml:space="preserve">Space allotted based on detailed analysis of mobile equipment (such as: intravenous [IV] pumps, medication cart, crash cart, portable lifts, telemedicine equipment) which may be used in the room, and their location </t>
  </si>
  <si>
    <t xml:space="preserve">A clear path to move the bed/bassinet in/out of room </t>
  </si>
  <si>
    <t xml:space="preserve">Minimum environmental obstacles that interfere with care delivery (e.g. starting an intravenous [IV] pump, monitoring vitals, helping patient to bathroom) </t>
  </si>
  <si>
    <t>Adjacencies to minimize staff walking and increase efficiency</t>
  </si>
  <si>
    <t>Sufficient space for storage of bedside electronic medical records (in-room EMR devices including computers, barcode scanners, etc.)</t>
  </si>
  <si>
    <t>Sufficient space and provision for equipment, medical gases, and power capacity to accommodate  different levels of patient acuity including codes</t>
  </si>
  <si>
    <t>Sufficient space for the use of bedside electronic medical records (in-room EMR devices including computers, barcode scanners, etc.)</t>
  </si>
  <si>
    <t>Sound-absorbing finish materials to reduce overall background noise level and consequently reduce the alarm volume level</t>
  </si>
  <si>
    <t xml:space="preserve">Place for a physician/nurse to sit/stand around the patient bed to converse with the patient </t>
  </si>
  <si>
    <t>Furniture configured to facilitate communication</t>
  </si>
  <si>
    <t>Visible and legible communication systems (such as patient room boards) to provide care team information to patients and families</t>
  </si>
  <si>
    <t xml:space="preserve">Patient handling/movement equipment (e.g. ceiling lift, floor lift, sling, lateral transfer devices, stand assist aids, wheelchair) </t>
  </si>
  <si>
    <t xml:space="preserve">Balance of floor cushioning for underfoot comfort with roller mobility to address staff fatigue associated with standing as well as pushing heavy equipment </t>
  </si>
  <si>
    <r>
      <t xml:space="preserve">EBD Goal </t>
    </r>
    <r>
      <rPr>
        <u/>
        <sz val="9"/>
        <color rgb="FF00B050"/>
        <rFont val="Arial"/>
        <family val="2"/>
      </rPr>
      <t>1</t>
    </r>
    <r>
      <rPr>
        <sz val="9"/>
        <color rgb="FF00B050"/>
        <rFont val="Arial"/>
        <family val="2"/>
      </rPr>
      <t xml:space="preserve">, </t>
    </r>
    <r>
      <rPr>
        <u/>
        <sz val="9"/>
        <color rgb="FF00B050"/>
        <rFont val="Arial"/>
        <family val="2"/>
      </rPr>
      <t>3</t>
    </r>
    <r>
      <rPr>
        <sz val="9"/>
        <color rgb="FF00B050"/>
        <rFont val="Arial"/>
        <family val="2"/>
      </rPr>
      <t xml:space="preserve">, </t>
    </r>
    <r>
      <rPr>
        <u/>
        <sz val="9"/>
        <color rgb="FF00B050"/>
        <rFont val="Arial"/>
        <family val="2"/>
      </rPr>
      <t>6</t>
    </r>
    <r>
      <rPr>
        <sz val="9"/>
        <color rgb="FF00B050"/>
        <rFont val="Arial"/>
        <family val="2"/>
      </rPr>
      <t xml:space="preserve">, </t>
    </r>
    <r>
      <rPr>
        <u/>
        <sz val="9"/>
        <color rgb="FF00B050"/>
        <rFont val="Arial"/>
        <family val="2"/>
      </rPr>
      <t>10</t>
    </r>
    <r>
      <rPr>
        <sz val="9"/>
        <color rgb="FF00B050"/>
        <rFont val="Arial"/>
        <family val="2"/>
      </rPr>
      <t xml:space="preserve">, </t>
    </r>
    <r>
      <rPr>
        <u/>
        <sz val="9"/>
        <color rgb="FF00B050"/>
        <rFont val="Arial"/>
        <family val="2"/>
      </rPr>
      <t>13</t>
    </r>
    <r>
      <rPr>
        <sz val="9"/>
        <color rgb="FF00B050"/>
        <rFont val="Arial"/>
        <family val="2"/>
      </rPr>
      <t xml:space="preserve">, </t>
    </r>
    <r>
      <rPr>
        <u/>
        <sz val="9"/>
        <color rgb="FF00B050"/>
        <rFont val="Arial"/>
        <family val="2"/>
      </rPr>
      <t>16</t>
    </r>
    <r>
      <rPr>
        <sz val="9"/>
        <color rgb="FF00B050"/>
        <rFont val="Arial"/>
        <family val="2"/>
      </rPr>
      <t xml:space="preserve">, </t>
    </r>
    <r>
      <rPr>
        <u/>
        <sz val="9"/>
        <color rgb="FF00B050"/>
        <rFont val="Arial"/>
        <family val="2"/>
      </rPr>
      <t>17</t>
    </r>
    <r>
      <rPr>
        <sz val="9"/>
        <color rgb="FF00B050"/>
        <rFont val="Arial"/>
        <family val="2"/>
      </rPr>
      <t xml:space="preserve">, </t>
    </r>
    <r>
      <rPr>
        <u/>
        <sz val="9"/>
        <color rgb="FF00B050"/>
        <rFont val="Arial"/>
        <family val="2"/>
      </rPr>
      <t>21</t>
    </r>
  </si>
  <si>
    <t xml:space="preserve">Attractive design in staff work zone and other areas (overall aesthetics, non-institutional materials and colors, pleasant things to look at such as artwork) </t>
  </si>
  <si>
    <t>High durability for all elements (e.g. furniture, materials) to minimize visual cracks, stains and damages</t>
  </si>
  <si>
    <t>Flooring that does not scratch/scuff easily</t>
  </si>
  <si>
    <t xml:space="preserve">Unappealing elements hidden from view (trash cans, soiled linen, scrub basin, sharps container, etc.) </t>
  </si>
  <si>
    <t>Equipment and wires hidden from patient view (e.g. stowed away equipment/surgical light, concealed gas outlets) when not in use during certain birthing stages (e.g. labor) but easily accessible when needed</t>
  </si>
  <si>
    <t xml:space="preserve">Overall décor that is non-institutional (e.g. subtle/soft contemporary color, texture variety, soft/yielding furnishing) </t>
  </si>
  <si>
    <t>Minimum noise sources in/around patient room (e.g. bedside phone)</t>
  </si>
  <si>
    <t>Soundproof windows/walls to block external noise (e.g. planes, traffic), if needed</t>
  </si>
  <si>
    <t xml:space="preserve">Single-bed patient rooms to reduce noises and disturbances </t>
  </si>
  <si>
    <t xml:space="preserve">Patient control of adjustable temperature, varied/dimmable lighting and shades, and entertainment within reach of patient bed and chair </t>
  </si>
  <si>
    <t xml:space="preserve">Provision for secured storage in patient and family zones </t>
  </si>
  <si>
    <t xml:space="preserve">Intuitive and easy-to-use furniture/fixtures/environmental controls </t>
  </si>
  <si>
    <t>Family ability to see and hear the TV without disturbing the patient</t>
  </si>
  <si>
    <t xml:space="preserve">Comfortable and flexible accommodation/place (e.g. chair, sofa bed) for families to rest or lie down </t>
  </si>
  <si>
    <t xml:space="preserve">Access to family areas outside of patient room, but in close proximity for family breaks (such as lounge, meditation room) </t>
  </si>
  <si>
    <t xml:space="preserve">Glare sources (window, TV, mirrors) controlled to minimize patient discomfort </t>
  </si>
  <si>
    <t>Elimination or reduction of noise sources (e.g. alarms, pagers, hands free communication etc.) or provision of means to mask the sounds (e.g. white noise machines)</t>
  </si>
  <si>
    <t>Bed location/orientation to move patient head away from the door (without compromising patient monitoring)</t>
  </si>
  <si>
    <t xml:space="preserve">Use of acoustic tiles with high noise reduction coefficient (NRC) ratings </t>
  </si>
  <si>
    <t xml:space="preserve">Sound-absorbing ceiling construction and finish </t>
  </si>
  <si>
    <t>Flooring with high sound absorbing properties and low sound transmitting properties</t>
  </si>
  <si>
    <t>Floor finish and sub-floor conditions that mitigate noise levels transmitted by adjacent spaces</t>
  </si>
  <si>
    <t>Wall construction and finish blocking/absorbing sound from outside, corridor, and adjacent rooms</t>
  </si>
  <si>
    <t xml:space="preserve">Technology to filter/mask external noise such as white noise machine; pillow speaker and access to music </t>
  </si>
  <si>
    <t>Sound absorption or blocking measures (e.g. acoustic ceiling tile) to minimize sound transmission between patient rooms, and between patient rooms and corridors</t>
  </si>
  <si>
    <t xml:space="preserve">Furniture, fixtures, equipment (FFE) warrantied for prolonged time </t>
  </si>
  <si>
    <t>Materials that can prevent the growth of mildew and mold due to moisture retention</t>
  </si>
  <si>
    <t xml:space="preserve">Materials with high lifecycle performance: minimum wear and tear over time; sustaining recommended cleaning protocols </t>
  </si>
  <si>
    <t>Flooring that sustains the impact of mobile equipment (e.g. flooring materials including adhesive compatible with equipment weight to avoid indentation) and other frequent wear and tear</t>
  </si>
  <si>
    <t>Insulating material for the variable air flow units that functions for the projected lifecycle for the unit</t>
  </si>
  <si>
    <t xml:space="preserve">Positioning of ventilation grilles on the ceiling for efficient ventilation and comfort </t>
  </si>
  <si>
    <t xml:space="preserve">Equipment and other measures to monitor and control air quality (e.g. filtration, physical barriers) during construction/renovation </t>
  </si>
  <si>
    <t xml:space="preserve">Caregiver control over computer screen to allow private entering of information (to protect electronic medical record [EMR] from being viewed by other patients and unrelated staff) as well as sharing of information with patient (when needed) </t>
  </si>
  <si>
    <t xml:space="preserve">A clear path for caregiver exiting from room in case of any violence from patient or family members </t>
  </si>
  <si>
    <t xml:space="preserve">Electrical power, data and medical gas outlets (number and spacing) in all zones (headwall, footwall, caregiver, patient, newborn, and family zones) </t>
  </si>
  <si>
    <t>Coordination of Design Team with information technology (IT) and communications experts to plan flexible infrastructure that can adapt to expected future technologies</t>
  </si>
  <si>
    <t>Reconfigurable casework</t>
  </si>
  <si>
    <t>Adequate room size to absorb additional functions as needed (such as an additional bed in case of emergencies)</t>
  </si>
  <si>
    <t>Energy-efficient heating, ventilation, and air conditioning  (HVAC) systems, lighting fixtures, and other fixtures and equipment (e.g. light-emitting diode [LED] lighting fixture)</t>
  </si>
  <si>
    <t>Lighting controls to reduce waste of energy for lighting (e.g. photoelectric dimming system, occupancy sensors)</t>
  </si>
  <si>
    <t>Double-glazed windows, low U-value (a measure of heat loss) glazing</t>
  </si>
  <si>
    <t xml:space="preserve">Finish materials with low hazardous content including plasticizers, volatile organic compounds, latex, and so on </t>
  </si>
  <si>
    <t>Responding to nurse calls (hands-free devices, hand-held devices, central call station, call light)</t>
  </si>
  <si>
    <t>Responding to code (rapid response team engagement)</t>
  </si>
  <si>
    <t>Providing physician assistance</t>
  </si>
  <si>
    <t>Washing/cleaning hands</t>
  </si>
  <si>
    <t>Interacting with other care team members</t>
  </si>
  <si>
    <t xml:space="preserve">Lying in bed/sleeping </t>
  </si>
  <si>
    <t>Washing hands</t>
  </si>
  <si>
    <t>Conversing with patient</t>
  </si>
  <si>
    <t>Conversing with care providers</t>
  </si>
  <si>
    <t>Engaging with patient in shared activities (viewing TV/ reading)</t>
  </si>
  <si>
    <t xml:space="preserve">Sleeping/working/eating </t>
  </si>
  <si>
    <t>Moving out of room to the chapel/meditation room/family lounge</t>
  </si>
  <si>
    <t>Operating the “technology” (TV, light, window blinds) to assist the patient</t>
  </si>
  <si>
    <t>Cleaning - emptying the trash/cleaning the bathroom/cleaning the high-touch sites/cleaning the floor/ dusting and cleaning bedside furniture Note: Cleaning on two levels: daily upkeep while room is occupied and terminal cleaning after discharge (with vaporized hydrogen peroxide and other more complex cleaning methodologies)</t>
  </si>
  <si>
    <t>Conversing with patient, family, other staff</t>
  </si>
  <si>
    <t>Social worker and case manager: Interacting with family, providing help with coping (disease/death)</t>
  </si>
  <si>
    <t>Conversing with the patient and family members</t>
  </si>
  <si>
    <t>Documenting care</t>
  </si>
  <si>
    <t>Disinfecting hands</t>
  </si>
  <si>
    <t>Making medical rounds with training staff</t>
  </si>
  <si>
    <r>
      <t xml:space="preserve">EBD Goal </t>
    </r>
    <r>
      <rPr>
        <u/>
        <sz val="9"/>
        <color rgb="FF00B050"/>
        <rFont val="Arial"/>
        <family val="2"/>
      </rPr>
      <t>6</t>
    </r>
    <r>
      <rPr>
        <sz val="9"/>
        <color rgb="FF00B050"/>
        <rFont val="Arial"/>
        <family val="2"/>
      </rPr>
      <t xml:space="preserve">, </t>
    </r>
    <r>
      <rPr>
        <u/>
        <sz val="9"/>
        <color rgb="FF00B050"/>
        <rFont val="Arial"/>
        <family val="2"/>
      </rPr>
      <t>9</t>
    </r>
    <r>
      <rPr>
        <sz val="9"/>
        <color rgb="FF00B050"/>
        <rFont val="Arial"/>
        <family val="2"/>
      </rPr>
      <t xml:space="preserve">, </t>
    </r>
    <r>
      <rPr>
        <u/>
        <sz val="9"/>
        <color rgb="FF00B050"/>
        <rFont val="Arial"/>
        <family val="2"/>
      </rPr>
      <t>10</t>
    </r>
  </si>
  <si>
    <r>
      <t xml:space="preserve">EBD Goal </t>
    </r>
    <r>
      <rPr>
        <u/>
        <sz val="9"/>
        <color rgb="FF00B050"/>
        <rFont val="Arial"/>
        <family val="2"/>
      </rPr>
      <t>1</t>
    </r>
    <r>
      <rPr>
        <sz val="9"/>
        <color rgb="FF00B050"/>
        <rFont val="Arial"/>
        <family val="2"/>
      </rPr>
      <t xml:space="preserve">, </t>
    </r>
    <r>
      <rPr>
        <u/>
        <sz val="9"/>
        <color rgb="FF00B050"/>
        <rFont val="Arial"/>
        <family val="2"/>
      </rPr>
      <t>6</t>
    </r>
    <r>
      <rPr>
        <sz val="9"/>
        <color rgb="FF00B050"/>
        <rFont val="Arial"/>
        <family val="2"/>
      </rPr>
      <t xml:space="preserve">, </t>
    </r>
    <r>
      <rPr>
        <u/>
        <sz val="9"/>
        <color rgb="FF00B050"/>
        <rFont val="Arial"/>
        <family val="2"/>
      </rPr>
      <t>9</t>
    </r>
  </si>
  <si>
    <r>
      <t xml:space="preserve">EBD Goal </t>
    </r>
    <r>
      <rPr>
        <u/>
        <sz val="9"/>
        <color rgb="FF00B050"/>
        <rFont val="Arial"/>
        <family val="2"/>
      </rPr>
      <t>1</t>
    </r>
    <r>
      <rPr>
        <sz val="9"/>
        <color rgb="FF00B050"/>
        <rFont val="Arial"/>
        <family val="2"/>
      </rPr>
      <t xml:space="preserve">, </t>
    </r>
    <r>
      <rPr>
        <u/>
        <sz val="9"/>
        <color rgb="FF00B050"/>
        <rFont val="Arial"/>
        <family val="2"/>
      </rPr>
      <t>2</t>
    </r>
    <r>
      <rPr>
        <sz val="9"/>
        <color rgb="FF00B050"/>
        <rFont val="Arial"/>
        <family val="2"/>
      </rPr>
      <t xml:space="preserve">, </t>
    </r>
    <r>
      <rPr>
        <u/>
        <sz val="9"/>
        <color rgb="FF00B050"/>
        <rFont val="Arial"/>
        <family val="2"/>
      </rPr>
      <t>6</t>
    </r>
  </si>
  <si>
    <r>
      <t xml:space="preserve">EBD Goal </t>
    </r>
    <r>
      <rPr>
        <u/>
        <sz val="9"/>
        <color rgb="FF00B050"/>
        <rFont val="Arial"/>
        <family val="2"/>
      </rPr>
      <t>3</t>
    </r>
  </si>
  <si>
    <r>
      <rPr>
        <sz val="9"/>
        <color rgb="FF00B050"/>
        <rFont val="Arial"/>
        <family val="2"/>
      </rPr>
      <t xml:space="preserve">EBD Goal </t>
    </r>
    <r>
      <rPr>
        <u/>
        <sz val="9"/>
        <color rgb="FF00B050"/>
        <rFont val="Arial"/>
        <family val="2"/>
      </rPr>
      <t>6</t>
    </r>
    <r>
      <rPr>
        <sz val="9"/>
        <color rgb="FF00B050"/>
        <rFont val="Arial"/>
        <family val="2"/>
      </rPr>
      <t xml:space="preserve">, </t>
    </r>
    <r>
      <rPr>
        <u/>
        <sz val="9"/>
        <color rgb="FF00B050"/>
        <rFont val="Arial"/>
        <family val="2"/>
      </rPr>
      <t>9</t>
    </r>
    <r>
      <rPr>
        <sz val="9"/>
        <color rgb="FF00B050"/>
        <rFont val="Arial"/>
        <family val="2"/>
      </rPr>
      <t xml:space="preserve">, </t>
    </r>
    <r>
      <rPr>
        <u/>
        <sz val="9"/>
        <color rgb="FF00B050"/>
        <rFont val="Arial"/>
        <family val="2"/>
      </rPr>
      <t>13</t>
    </r>
    <r>
      <rPr>
        <sz val="9"/>
        <color rgb="FF00B050"/>
        <rFont val="Arial"/>
        <family val="2"/>
      </rPr>
      <t xml:space="preserve">, </t>
    </r>
    <r>
      <rPr>
        <u/>
        <sz val="9"/>
        <color rgb="FF00B050"/>
        <rFont val="Arial"/>
        <family val="2"/>
      </rPr>
      <t>16</t>
    </r>
    <r>
      <rPr>
        <sz val="9"/>
        <color rgb="FF00B050"/>
        <rFont val="Arial"/>
        <family val="2"/>
      </rPr>
      <t xml:space="preserve">, </t>
    </r>
    <r>
      <rPr>
        <u/>
        <sz val="9"/>
        <color rgb="FF00B050"/>
        <rFont val="Arial"/>
        <family val="2"/>
      </rPr>
      <t>17</t>
    </r>
    <r>
      <rPr>
        <sz val="9"/>
        <color rgb="FF00B050"/>
        <rFont val="Arial"/>
        <family val="2"/>
      </rPr>
      <t>,</t>
    </r>
    <r>
      <rPr>
        <sz val="9"/>
        <color theme="1"/>
        <rFont val="Arial"/>
        <family val="2"/>
      </rPr>
      <t xml:space="preserve"> </t>
    </r>
    <r>
      <rPr>
        <u/>
        <sz val="9"/>
        <color rgb="FFFF0000"/>
        <rFont val="Arial"/>
        <family val="2"/>
      </rPr>
      <t>3</t>
    </r>
  </si>
  <si>
    <r>
      <t xml:space="preserve">EBD Goal </t>
    </r>
    <r>
      <rPr>
        <u/>
        <sz val="9"/>
        <color rgb="FFFF0000"/>
        <rFont val="Arial"/>
        <family val="2"/>
      </rPr>
      <t>5</t>
    </r>
    <r>
      <rPr>
        <sz val="9"/>
        <color rgb="FFFF0000"/>
        <rFont val="Arial"/>
        <family val="2"/>
      </rPr>
      <t xml:space="preserve">, </t>
    </r>
    <r>
      <rPr>
        <u/>
        <sz val="9"/>
        <color rgb="FFFF0000"/>
        <rFont val="Arial"/>
        <family val="2"/>
      </rPr>
      <t>6</t>
    </r>
    <r>
      <rPr>
        <sz val="9"/>
        <color rgb="FFFF0000"/>
        <rFont val="Arial"/>
        <family val="2"/>
      </rPr>
      <t xml:space="preserve">, </t>
    </r>
    <r>
      <rPr>
        <u/>
        <sz val="9"/>
        <color rgb="FFFF0000"/>
        <rFont val="Arial"/>
        <family val="2"/>
      </rPr>
      <t>9</t>
    </r>
    <r>
      <rPr>
        <sz val="9"/>
        <color rgb="FFFF0000"/>
        <rFont val="Arial"/>
        <family val="2"/>
      </rPr>
      <t xml:space="preserve">, </t>
    </r>
    <r>
      <rPr>
        <u/>
        <sz val="9"/>
        <color rgb="FFFF0000"/>
        <rFont val="Arial"/>
        <family val="2"/>
      </rPr>
      <t>13</t>
    </r>
    <r>
      <rPr>
        <sz val="9"/>
        <color rgb="FFFF0000"/>
        <rFont val="Arial"/>
        <family val="2"/>
      </rPr>
      <t xml:space="preserve">, </t>
    </r>
    <r>
      <rPr>
        <u/>
        <sz val="9"/>
        <color rgb="FFFF0000"/>
        <rFont val="Arial"/>
        <family val="2"/>
      </rPr>
      <t>16</t>
    </r>
    <r>
      <rPr>
        <sz val="9"/>
        <color rgb="FFFF0000"/>
        <rFont val="Arial"/>
        <family val="2"/>
      </rPr>
      <t xml:space="preserve">, </t>
    </r>
    <r>
      <rPr>
        <u/>
        <sz val="9"/>
        <color rgb="FFFF0000"/>
        <rFont val="Arial"/>
        <family val="2"/>
      </rPr>
      <t>17</t>
    </r>
  </si>
  <si>
    <r>
      <t xml:space="preserve">EBD Goal </t>
    </r>
    <r>
      <rPr>
        <u/>
        <sz val="9"/>
        <color rgb="FFFF0000"/>
        <rFont val="Arial"/>
        <family val="2"/>
      </rPr>
      <t>6</t>
    </r>
  </si>
  <si>
    <r>
      <t xml:space="preserve">EBD Goal </t>
    </r>
    <r>
      <rPr>
        <u/>
        <sz val="9"/>
        <color rgb="FF00B050"/>
        <rFont val="Arial"/>
        <family val="2"/>
      </rPr>
      <t>1</t>
    </r>
    <r>
      <rPr>
        <sz val="9"/>
        <color rgb="FF00B050"/>
        <rFont val="Arial"/>
        <family val="2"/>
      </rPr>
      <t xml:space="preserve">, </t>
    </r>
    <r>
      <rPr>
        <u/>
        <sz val="9"/>
        <color rgb="FF00B050"/>
        <rFont val="Arial"/>
        <family val="2"/>
      </rPr>
      <t>9</t>
    </r>
    <r>
      <rPr>
        <sz val="9"/>
        <color rgb="FF00B050"/>
        <rFont val="Arial"/>
        <family val="2"/>
      </rPr>
      <t xml:space="preserve">, </t>
    </r>
    <r>
      <rPr>
        <u/>
        <sz val="9"/>
        <color rgb="FF00B050"/>
        <rFont val="Arial"/>
        <family val="2"/>
      </rPr>
      <t>10</t>
    </r>
    <r>
      <rPr>
        <sz val="9"/>
        <color rgb="FF00B050"/>
        <rFont val="Arial"/>
        <family val="2"/>
      </rPr>
      <t/>
    </r>
  </si>
  <si>
    <r>
      <t xml:space="preserve">EBD Goal </t>
    </r>
    <r>
      <rPr>
        <u/>
        <sz val="9"/>
        <color rgb="FF00B050"/>
        <rFont val="Arial"/>
        <family val="2"/>
      </rPr>
      <t>6</t>
    </r>
    <r>
      <rPr>
        <sz val="9"/>
        <color rgb="FF00B050"/>
        <rFont val="Arial"/>
        <family val="2"/>
      </rPr>
      <t xml:space="preserve">, </t>
    </r>
    <r>
      <rPr>
        <u/>
        <sz val="9"/>
        <color rgb="FF00B050"/>
        <rFont val="Arial"/>
        <family val="2"/>
      </rPr>
      <t>13</t>
    </r>
    <r>
      <rPr>
        <sz val="9"/>
        <color rgb="FF00B050"/>
        <rFont val="Arial"/>
        <family val="2"/>
      </rPr>
      <t xml:space="preserve">, </t>
    </r>
    <r>
      <rPr>
        <u/>
        <sz val="9"/>
        <color rgb="FF00B050"/>
        <rFont val="Arial"/>
        <family val="2"/>
      </rPr>
      <t>21</t>
    </r>
  </si>
  <si>
    <r>
      <t xml:space="preserve">EBD Goal </t>
    </r>
    <r>
      <rPr>
        <u/>
        <sz val="9"/>
        <color rgb="FF00B050"/>
        <rFont val="Arial"/>
        <family val="2"/>
      </rPr>
      <t>9</t>
    </r>
    <r>
      <rPr>
        <sz val="9"/>
        <color rgb="FF00B050"/>
        <rFont val="Arial"/>
        <family val="2"/>
      </rPr>
      <t xml:space="preserve">, </t>
    </r>
    <r>
      <rPr>
        <u/>
        <sz val="9"/>
        <color rgb="FF00B050"/>
        <rFont val="Arial"/>
        <family val="2"/>
      </rPr>
      <t>13</t>
    </r>
    <r>
      <rPr>
        <sz val="9"/>
        <color rgb="FF00B050"/>
        <rFont val="Arial"/>
        <family val="2"/>
      </rPr>
      <t xml:space="preserve">, </t>
    </r>
    <r>
      <rPr>
        <u/>
        <sz val="9"/>
        <color rgb="FF00B050"/>
        <rFont val="Arial"/>
        <family val="2"/>
      </rPr>
      <t>21</t>
    </r>
  </si>
  <si>
    <r>
      <t xml:space="preserve">EBD Goal </t>
    </r>
    <r>
      <rPr>
        <u/>
        <sz val="9"/>
        <color rgb="FF00B050"/>
        <rFont val="Arial"/>
        <family val="2"/>
      </rPr>
      <t>6</t>
    </r>
    <r>
      <rPr>
        <sz val="9"/>
        <color rgb="FF00B050"/>
        <rFont val="Arial"/>
        <family val="2"/>
      </rPr>
      <t xml:space="preserve">, </t>
    </r>
    <r>
      <rPr>
        <u/>
        <sz val="9"/>
        <color rgb="FF00B050"/>
        <rFont val="Arial"/>
        <family val="2"/>
      </rPr>
      <t>9</t>
    </r>
    <r>
      <rPr>
        <sz val="9"/>
        <color rgb="FF00B050"/>
        <rFont val="Arial"/>
        <family val="2"/>
      </rPr>
      <t xml:space="preserve">, </t>
    </r>
    <r>
      <rPr>
        <u/>
        <sz val="9"/>
        <color rgb="FF00B050"/>
        <rFont val="Arial"/>
        <family val="2"/>
      </rPr>
      <t>13</t>
    </r>
  </si>
  <si>
    <r>
      <rPr>
        <sz val="9"/>
        <color rgb="FF00B050"/>
        <rFont val="Arial"/>
        <family val="2"/>
      </rPr>
      <t xml:space="preserve">EBD Goal </t>
    </r>
    <r>
      <rPr>
        <u/>
        <sz val="9"/>
        <color rgb="FF00B050"/>
        <rFont val="Arial"/>
        <family val="2"/>
      </rPr>
      <t>9</t>
    </r>
    <r>
      <rPr>
        <sz val="9"/>
        <color rgb="FF00B050"/>
        <rFont val="Arial"/>
        <family val="2"/>
      </rPr>
      <t>,</t>
    </r>
    <r>
      <rPr>
        <sz val="9"/>
        <color rgb="FFFF0000"/>
        <rFont val="Arial"/>
        <family val="2"/>
      </rPr>
      <t xml:space="preserve"> </t>
    </r>
    <r>
      <rPr>
        <u/>
        <sz val="9"/>
        <color rgb="FFFF0000"/>
        <rFont val="Arial"/>
        <family val="2"/>
      </rPr>
      <t>22</t>
    </r>
  </si>
  <si>
    <r>
      <t xml:space="preserve">EBD Goal </t>
    </r>
    <r>
      <rPr>
        <u/>
        <sz val="9"/>
        <color rgb="FF00B050"/>
        <rFont val="Arial"/>
        <family val="2"/>
      </rPr>
      <t>10</t>
    </r>
    <r>
      <rPr>
        <sz val="9"/>
        <color rgb="FF00B050"/>
        <rFont val="Arial"/>
        <family val="2"/>
      </rPr>
      <t xml:space="preserve">, </t>
    </r>
    <r>
      <rPr>
        <u/>
        <sz val="9"/>
        <color rgb="FFFF0000"/>
        <rFont val="Arial"/>
        <family val="2"/>
      </rPr>
      <t>22</t>
    </r>
  </si>
  <si>
    <r>
      <t xml:space="preserve">EBD Goal </t>
    </r>
    <r>
      <rPr>
        <u/>
        <sz val="9"/>
        <color rgb="FFFF0000"/>
        <rFont val="Arial"/>
        <family val="2"/>
      </rPr>
      <t>9</t>
    </r>
    <r>
      <rPr>
        <sz val="9"/>
        <color rgb="FFFF0000"/>
        <rFont val="Arial"/>
        <family val="2"/>
      </rPr>
      <t xml:space="preserve">, </t>
    </r>
    <r>
      <rPr>
        <u/>
        <sz val="9"/>
        <color rgb="FFFF0000"/>
        <rFont val="Arial"/>
        <family val="2"/>
      </rPr>
      <t>10</t>
    </r>
  </si>
  <si>
    <r>
      <t xml:space="preserve">EBD Goal </t>
    </r>
    <r>
      <rPr>
        <u/>
        <sz val="9"/>
        <color rgb="FF00B050"/>
        <rFont val="Arial"/>
        <family val="2"/>
      </rPr>
      <t>9</t>
    </r>
    <r>
      <rPr>
        <sz val="9"/>
        <color rgb="FF00B050"/>
        <rFont val="Arial"/>
        <family val="2"/>
      </rPr>
      <t xml:space="preserve">, </t>
    </r>
    <r>
      <rPr>
        <u/>
        <sz val="9"/>
        <color rgb="FF00B050"/>
        <rFont val="Arial"/>
        <family val="2"/>
      </rPr>
      <t>18</t>
    </r>
  </si>
  <si>
    <r>
      <t xml:space="preserve">EBD Goal </t>
    </r>
    <r>
      <rPr>
        <u/>
        <sz val="9"/>
        <color rgb="FF00B050"/>
        <rFont val="Arial"/>
        <family val="2"/>
      </rPr>
      <t>10</t>
    </r>
    <r>
      <rPr>
        <sz val="9"/>
        <color rgb="FF00B050"/>
        <rFont val="Arial"/>
        <family val="2"/>
      </rPr>
      <t xml:space="preserve">, </t>
    </r>
    <r>
      <rPr>
        <u/>
        <sz val="9"/>
        <color rgb="FF00B050"/>
        <rFont val="Arial"/>
        <family val="2"/>
      </rPr>
      <t>18</t>
    </r>
  </si>
  <si>
    <r>
      <t xml:space="preserve">EBD Goal </t>
    </r>
    <r>
      <rPr>
        <u/>
        <sz val="9"/>
        <color rgb="FF00B050"/>
        <rFont val="Arial"/>
        <family val="2"/>
      </rPr>
      <t>9</t>
    </r>
    <r>
      <rPr>
        <sz val="9"/>
        <color rgb="FF00B050"/>
        <rFont val="Arial"/>
        <family val="2"/>
      </rPr>
      <t xml:space="preserve">, </t>
    </r>
    <r>
      <rPr>
        <u/>
        <sz val="9"/>
        <color rgb="FF00B050"/>
        <rFont val="Arial"/>
        <family val="2"/>
      </rPr>
      <t>10</t>
    </r>
  </si>
  <si>
    <r>
      <t xml:space="preserve">EBD Goal </t>
    </r>
    <r>
      <rPr>
        <u/>
        <sz val="9"/>
        <color rgb="FF00B050"/>
        <rFont val="Arial"/>
        <family val="2"/>
      </rPr>
      <t>3</t>
    </r>
    <r>
      <rPr>
        <sz val="9"/>
        <color rgb="FF00B050"/>
        <rFont val="Arial"/>
        <family val="2"/>
      </rPr>
      <t xml:space="preserve">, </t>
    </r>
    <r>
      <rPr>
        <u/>
        <sz val="9"/>
        <color rgb="FF00B050"/>
        <rFont val="Arial"/>
        <family val="2"/>
      </rPr>
      <t>9</t>
    </r>
    <r>
      <rPr>
        <sz val="9"/>
        <color rgb="FF00B050"/>
        <rFont val="Arial"/>
        <family val="2"/>
      </rPr>
      <t xml:space="preserve">, </t>
    </r>
    <r>
      <rPr>
        <u/>
        <sz val="9"/>
        <color rgb="FF00B050"/>
        <rFont val="Arial"/>
        <family val="2"/>
      </rPr>
      <t>13</t>
    </r>
    <r>
      <rPr>
        <sz val="9"/>
        <color rgb="FF00B050"/>
        <rFont val="Arial"/>
        <family val="2"/>
      </rPr>
      <t xml:space="preserve">, </t>
    </r>
    <r>
      <rPr>
        <u/>
        <sz val="9"/>
        <color rgb="FF00B050"/>
        <rFont val="Arial"/>
        <family val="2"/>
      </rPr>
      <t>16</t>
    </r>
    <r>
      <rPr>
        <sz val="9"/>
        <color rgb="FF00B050"/>
        <rFont val="Arial"/>
        <family val="2"/>
      </rPr>
      <t xml:space="preserve">, </t>
    </r>
    <r>
      <rPr>
        <u/>
        <sz val="9"/>
        <color rgb="FF00B050"/>
        <rFont val="Arial"/>
        <family val="2"/>
      </rPr>
      <t>17</t>
    </r>
  </si>
  <si>
    <r>
      <t xml:space="preserve">EBD Goal </t>
    </r>
    <r>
      <rPr>
        <u/>
        <sz val="9"/>
        <color rgb="FF00B050"/>
        <rFont val="Arial"/>
        <family val="2"/>
      </rPr>
      <t>15</t>
    </r>
    <r>
      <rPr>
        <sz val="9"/>
        <color rgb="FF00B050"/>
        <rFont val="Arial"/>
        <family val="2"/>
      </rPr>
      <t xml:space="preserve">, </t>
    </r>
    <r>
      <rPr>
        <u/>
        <sz val="9"/>
        <color rgb="FF00B050"/>
        <rFont val="Arial"/>
        <family val="2"/>
      </rPr>
      <t>17</t>
    </r>
  </si>
  <si>
    <r>
      <t xml:space="preserve">EBD Goal </t>
    </r>
    <r>
      <rPr>
        <u/>
        <sz val="9"/>
        <color rgb="FF00B050"/>
        <rFont val="Arial"/>
        <family val="2"/>
      </rPr>
      <t>10</t>
    </r>
    <r>
      <rPr>
        <sz val="9"/>
        <color rgb="FF00B050"/>
        <rFont val="Arial"/>
        <family val="2"/>
      </rPr>
      <t xml:space="preserve">, </t>
    </r>
    <r>
      <rPr>
        <u/>
        <sz val="9"/>
        <color rgb="FF00B050"/>
        <rFont val="Arial"/>
        <family val="2"/>
      </rPr>
      <t>15</t>
    </r>
  </si>
  <si>
    <r>
      <t xml:space="preserve">EBD Goal </t>
    </r>
    <r>
      <rPr>
        <u/>
        <sz val="9"/>
        <color rgb="FF00B050"/>
        <rFont val="Arial"/>
        <family val="2"/>
      </rPr>
      <t>10</t>
    </r>
    <r>
      <rPr>
        <sz val="9"/>
        <color rgb="FF00B050"/>
        <rFont val="Arial"/>
        <family val="2"/>
      </rPr>
      <t xml:space="preserve">, </t>
    </r>
    <r>
      <rPr>
        <u/>
        <sz val="9"/>
        <color rgb="FF00B050"/>
        <rFont val="Arial"/>
        <family val="2"/>
      </rPr>
      <t>17</t>
    </r>
  </si>
  <si>
    <r>
      <t xml:space="preserve">EBD Goal </t>
    </r>
    <r>
      <rPr>
        <u/>
        <sz val="9"/>
        <color rgb="FF00B050"/>
        <rFont val="Arial"/>
        <family val="2"/>
      </rPr>
      <t>3</t>
    </r>
    <r>
      <rPr>
        <sz val="9"/>
        <color rgb="FF00B050"/>
        <rFont val="Arial"/>
        <family val="2"/>
      </rPr>
      <t xml:space="preserve">, </t>
    </r>
    <r>
      <rPr>
        <u/>
        <sz val="9"/>
        <color rgb="FF00B050"/>
        <rFont val="Arial"/>
        <family val="2"/>
      </rPr>
      <t>9</t>
    </r>
    <r>
      <rPr>
        <sz val="9"/>
        <color rgb="FF00B050"/>
        <rFont val="Arial"/>
        <family val="2"/>
      </rPr>
      <t xml:space="preserve">, </t>
    </r>
    <r>
      <rPr>
        <u/>
        <sz val="9"/>
        <color rgb="FF00B050"/>
        <rFont val="Arial"/>
        <family val="2"/>
      </rPr>
      <t>10</t>
    </r>
    <r>
      <rPr>
        <sz val="9"/>
        <color rgb="FF00B050"/>
        <rFont val="Arial"/>
        <family val="2"/>
      </rPr>
      <t xml:space="preserve">, </t>
    </r>
    <r>
      <rPr>
        <u/>
        <sz val="9"/>
        <color rgb="FF00B050"/>
        <rFont val="Arial"/>
        <family val="2"/>
      </rPr>
      <t>16</t>
    </r>
    <r>
      <rPr>
        <sz val="9"/>
        <color rgb="FF00B050"/>
        <rFont val="Arial"/>
        <family val="2"/>
      </rPr>
      <t xml:space="preserve">, </t>
    </r>
    <r>
      <rPr>
        <u/>
        <sz val="9"/>
        <color rgb="FF00B050"/>
        <rFont val="Arial"/>
        <family val="2"/>
      </rPr>
      <t>17</t>
    </r>
  </si>
  <si>
    <r>
      <t xml:space="preserve">EBD Goal </t>
    </r>
    <r>
      <rPr>
        <u/>
        <sz val="9"/>
        <color rgb="FF00B050"/>
        <rFont val="Arial"/>
        <family val="2"/>
      </rPr>
      <t>6</t>
    </r>
    <r>
      <rPr>
        <sz val="9"/>
        <color rgb="FF00B050"/>
        <rFont val="Arial"/>
        <family val="2"/>
      </rPr>
      <t xml:space="preserve">, </t>
    </r>
    <r>
      <rPr>
        <u/>
        <sz val="9"/>
        <color rgb="FF00B050"/>
        <rFont val="Arial"/>
        <family val="2"/>
      </rPr>
      <t>9</t>
    </r>
    <r>
      <rPr>
        <sz val="9"/>
        <color rgb="FF00B050"/>
        <rFont val="Arial"/>
        <family val="2"/>
      </rPr>
      <t xml:space="preserve">, </t>
    </r>
    <r>
      <rPr>
        <u/>
        <sz val="9"/>
        <color rgb="FF00B050"/>
        <rFont val="Arial"/>
        <family val="2"/>
      </rPr>
      <t>21</t>
    </r>
  </si>
  <si>
    <r>
      <t xml:space="preserve">EBD Goal </t>
    </r>
    <r>
      <rPr>
        <u/>
        <sz val="9"/>
        <color rgb="FF00B050"/>
        <rFont val="Arial"/>
        <family val="2"/>
      </rPr>
      <t>1</t>
    </r>
    <r>
      <rPr>
        <sz val="9"/>
        <color rgb="FF00B050"/>
        <rFont val="Arial"/>
        <family val="2"/>
      </rPr>
      <t xml:space="preserve">, </t>
    </r>
    <r>
      <rPr>
        <u/>
        <sz val="9"/>
        <color rgb="FF00B050"/>
        <rFont val="Arial"/>
        <family val="2"/>
      </rPr>
      <t>10</t>
    </r>
    <r>
      <rPr>
        <sz val="9"/>
        <color rgb="FF00B050"/>
        <rFont val="Arial"/>
        <family val="2"/>
      </rPr>
      <t xml:space="preserve">, </t>
    </r>
    <r>
      <rPr>
        <u/>
        <sz val="9"/>
        <color rgb="FF00B050"/>
        <rFont val="Arial"/>
        <family val="2"/>
      </rPr>
      <t>22</t>
    </r>
  </si>
  <si>
    <r>
      <t xml:space="preserve">EBD Goal </t>
    </r>
    <r>
      <rPr>
        <u/>
        <sz val="9"/>
        <color rgb="FF00B050"/>
        <rFont val="Arial"/>
        <family val="2"/>
      </rPr>
      <t>1</t>
    </r>
    <r>
      <rPr>
        <sz val="9"/>
        <color rgb="FF00B050"/>
        <rFont val="Arial"/>
        <family val="2"/>
      </rPr>
      <t xml:space="preserve">, </t>
    </r>
    <r>
      <rPr>
        <u/>
        <sz val="9"/>
        <color rgb="FF00B050"/>
        <rFont val="Arial"/>
        <family val="2"/>
      </rPr>
      <t>13</t>
    </r>
  </si>
  <si>
    <r>
      <t xml:space="preserve">EBD Goal </t>
    </r>
    <r>
      <rPr>
        <u/>
        <sz val="9"/>
        <color rgb="FF00B050"/>
        <rFont val="Arial"/>
        <family val="2"/>
      </rPr>
      <t>10</t>
    </r>
    <r>
      <rPr>
        <sz val="9"/>
        <color rgb="FF00B050"/>
        <rFont val="Arial"/>
        <family val="2"/>
      </rPr>
      <t xml:space="preserve">, </t>
    </r>
    <r>
      <rPr>
        <u/>
        <sz val="9"/>
        <color rgb="FF00B050"/>
        <rFont val="Arial"/>
        <family val="2"/>
      </rPr>
      <t>13</t>
    </r>
  </si>
  <si>
    <r>
      <t xml:space="preserve">EBD Goal </t>
    </r>
    <r>
      <rPr>
        <u/>
        <sz val="9"/>
        <color rgb="FF00B050"/>
        <rFont val="Arial"/>
        <family val="2"/>
      </rPr>
      <t>22</t>
    </r>
  </si>
  <si>
    <r>
      <t xml:space="preserve">EBD Goal </t>
    </r>
    <r>
      <rPr>
        <u/>
        <sz val="9"/>
        <color rgb="FF00B050"/>
        <rFont val="Arial"/>
        <family val="2"/>
      </rPr>
      <t>19</t>
    </r>
  </si>
  <si>
    <r>
      <t xml:space="preserve">EBD Goal </t>
    </r>
    <r>
      <rPr>
        <u/>
        <sz val="9"/>
        <color rgb="FF00B050"/>
        <rFont val="Arial"/>
        <family val="2"/>
      </rPr>
      <t>3</t>
    </r>
    <r>
      <rPr>
        <sz val="9"/>
        <color rgb="FF00B050"/>
        <rFont val="Arial"/>
        <family val="2"/>
      </rPr>
      <t xml:space="preserve">, </t>
    </r>
    <r>
      <rPr>
        <u/>
        <sz val="9"/>
        <color rgb="FF00B050"/>
        <rFont val="Arial"/>
        <family val="2"/>
      </rPr>
      <t>9</t>
    </r>
    <r>
      <rPr>
        <sz val="9"/>
        <color rgb="FF00B050"/>
        <rFont val="Arial"/>
        <family val="2"/>
      </rPr>
      <t xml:space="preserve">, </t>
    </r>
    <r>
      <rPr>
        <u/>
        <sz val="9"/>
        <color rgb="FF00B050"/>
        <rFont val="Arial"/>
        <family val="2"/>
      </rPr>
      <t>10</t>
    </r>
    <r>
      <rPr>
        <sz val="9"/>
        <color rgb="FF00B050"/>
        <rFont val="Arial"/>
        <family val="2"/>
      </rPr>
      <t xml:space="preserve">, </t>
    </r>
    <r>
      <rPr>
        <u/>
        <sz val="9"/>
        <color rgb="FF00B050"/>
        <rFont val="Arial"/>
        <family val="2"/>
      </rPr>
      <t>13</t>
    </r>
    <r>
      <rPr>
        <sz val="9"/>
        <color rgb="FF00B050"/>
        <rFont val="Arial"/>
        <family val="2"/>
      </rPr>
      <t xml:space="preserve">, </t>
    </r>
    <r>
      <rPr>
        <u/>
        <sz val="9"/>
        <color rgb="FF00B050"/>
        <rFont val="Arial"/>
        <family val="2"/>
      </rPr>
      <t>16</t>
    </r>
  </si>
  <si>
    <r>
      <t xml:space="preserve">EBD Goal </t>
    </r>
    <r>
      <rPr>
        <u/>
        <sz val="9"/>
        <color rgb="FF00B050"/>
        <rFont val="Arial"/>
        <family val="2"/>
      </rPr>
      <t>3</t>
    </r>
    <r>
      <rPr>
        <sz val="9"/>
        <color rgb="FF00B050"/>
        <rFont val="Arial"/>
        <family val="2"/>
      </rPr>
      <t xml:space="preserve">, </t>
    </r>
    <r>
      <rPr>
        <u/>
        <sz val="9"/>
        <color rgb="FF00B050"/>
        <rFont val="Arial"/>
        <family val="2"/>
      </rPr>
      <t>9</t>
    </r>
    <r>
      <rPr>
        <sz val="9"/>
        <color rgb="FF00B050"/>
        <rFont val="Arial"/>
        <family val="2"/>
      </rPr>
      <t xml:space="preserve">, </t>
    </r>
    <r>
      <rPr>
        <u/>
        <sz val="9"/>
        <color rgb="FF00B050"/>
        <rFont val="Arial"/>
        <family val="2"/>
      </rPr>
      <t>10</t>
    </r>
    <r>
      <rPr>
        <sz val="9"/>
        <color rgb="FF00B050"/>
        <rFont val="Arial"/>
        <family val="2"/>
      </rPr>
      <t xml:space="preserve">, </t>
    </r>
    <r>
      <rPr>
        <u/>
        <sz val="9"/>
        <color rgb="FF00B050"/>
        <rFont val="Arial"/>
        <family val="2"/>
      </rPr>
      <t>13</t>
    </r>
    <r>
      <rPr>
        <sz val="9"/>
        <color rgb="FF00B050"/>
        <rFont val="Arial"/>
        <family val="2"/>
      </rPr>
      <t xml:space="preserve">, </t>
    </r>
    <r>
      <rPr>
        <u/>
        <sz val="9"/>
        <color rgb="FF00B050"/>
        <rFont val="Arial"/>
        <family val="2"/>
      </rPr>
      <t>17</t>
    </r>
  </si>
  <si>
    <r>
      <t>Please check the EBD considerations and features included in the current design. Design features with research support are indicated with an “R” tag at the end, while those only based on best practices or expert opinions are indicated with a “B” tag. You can also see a list of relevant references for a particular design feature with “R” tag by moving mouse cursor on “R”. The detailed reference information is provided in a separate annotated bibliography.
If you wish to add additional design features to the patient room design checklist, you can add them in the cell beginning with "other:" under each design consideration. Please enter only design features supported by research (newly published or existing unpublished research conducted by design firms, healthcare organizations, and others).</t>
    </r>
    <r>
      <rPr>
        <b/>
        <sz val="10"/>
        <color theme="1"/>
        <rFont val="Arial"/>
        <family val="2"/>
      </rPr>
      <t xml:space="preserve"> </t>
    </r>
  </si>
  <si>
    <t xml:space="preserve">Space for clearly defined patient/family/caregiver zones </t>
  </si>
  <si>
    <t>Flooring stable, firm and slip-resistant, especially around water usage area (e.g. bath, shower)</t>
  </si>
  <si>
    <t>Clips or handles used on privacy curtains to minimize contact area that should be cleaned and disinfected</t>
  </si>
  <si>
    <r>
      <t>4-3</t>
    </r>
    <r>
      <rPr>
        <sz val="10"/>
        <color theme="1"/>
        <rFont val="Arial"/>
        <family val="2"/>
      </rPr>
      <t xml:space="preserve">. </t>
    </r>
    <r>
      <rPr>
        <b/>
        <i/>
        <sz val="10"/>
        <color theme="1"/>
        <rFont val="Arial"/>
        <family val="2"/>
      </rPr>
      <t>Are there other waterless systems for hand sanitization in visible and accessible locations?</t>
    </r>
  </si>
  <si>
    <t>Direct and short visual sightline to patient from corridor/ decentralized nursing station (ability to see patient’s head)</t>
  </si>
  <si>
    <r>
      <t>6-5</t>
    </r>
    <r>
      <rPr>
        <sz val="10"/>
        <color theme="1"/>
        <rFont val="Arial"/>
        <family val="2"/>
      </rPr>
      <t xml:space="preserve">. </t>
    </r>
    <r>
      <rPr>
        <b/>
        <i/>
        <sz val="10"/>
        <color theme="1"/>
        <rFont val="Arial"/>
        <family val="2"/>
      </rPr>
      <t>Is there sufficient space for caregivers to provide care around the patient bed?</t>
    </r>
  </si>
  <si>
    <r>
      <t>6-6</t>
    </r>
    <r>
      <rPr>
        <sz val="10"/>
        <color theme="1"/>
        <rFont val="Arial"/>
        <family val="2"/>
      </rPr>
      <t xml:space="preserve">. </t>
    </r>
    <r>
      <rPr>
        <b/>
        <i/>
        <sz val="10"/>
        <color theme="1"/>
        <rFont val="Arial"/>
        <family val="2"/>
      </rPr>
      <t>Is there sufficient space for the use of mobile equipment including patient handling equipment?</t>
    </r>
  </si>
  <si>
    <t xml:space="preserve">Space accommodation for patient handling/movement equipment (e.g. ceiling lifts) </t>
  </si>
  <si>
    <r>
      <t>6-7</t>
    </r>
    <r>
      <rPr>
        <sz val="10"/>
        <color theme="1"/>
        <rFont val="Arial"/>
        <family val="2"/>
      </rPr>
      <t xml:space="preserve">. </t>
    </r>
    <r>
      <rPr>
        <b/>
        <i/>
        <sz val="10"/>
        <color theme="1"/>
        <rFont val="Arial"/>
        <family val="2"/>
      </rPr>
      <t>Does the layout support clinical pathways needed for patient care?</t>
    </r>
  </si>
  <si>
    <t xml:space="preserve">Clearly defined zones for patient, family and caregiver </t>
  </si>
  <si>
    <t xml:space="preserve">Locations of equipment, connections, outlets verified with various caregivers for ease of access and use when needed </t>
  </si>
  <si>
    <t>Flexible patient room layout accommodating care activities when patient needs change (e.g. sufficient spaces for various care activities)</t>
  </si>
  <si>
    <t xml:space="preserve">Nature-themed artwork (print, electronic, or immersive) with unambiguous, clear, and culturally appropriate content in patient’s line of sight (ensure that visibility is not impaired by glare) </t>
  </si>
  <si>
    <t xml:space="preserve">Flexible patient room layout accommodating care activities when patient needs change (e.g. acuity-adaptable rooms, universal rooms) to reduce need for patient transfers </t>
  </si>
  <si>
    <r>
      <t>13-2</t>
    </r>
    <r>
      <rPr>
        <sz val="10"/>
        <color theme="1"/>
        <rFont val="Arial"/>
        <family val="2"/>
      </rPr>
      <t xml:space="preserve">. </t>
    </r>
    <r>
      <rPr>
        <b/>
        <i/>
        <sz val="10"/>
        <color theme="1"/>
        <rFont val="Arial"/>
        <family val="2"/>
      </rPr>
      <t>Are there positive distractions in patient rooms that can be easily accessed by patients?</t>
    </r>
  </si>
  <si>
    <t xml:space="preserve">Furniture suitable for wide age and size variations (consider bariatric populations) </t>
  </si>
  <si>
    <t>Amenities as considered appropriate, such as power outlets, wireless connection, phones, etc.</t>
  </si>
  <si>
    <t>Minimum perceived visibility from corridor or public areas: caregiver can see the patient in a manner that protects patient's privacy</t>
  </si>
  <si>
    <t>Materials that meet guidelines laid out in Green Guide for Healthcare 2007; and Leadership in Energy &amp; Environmental Design (LEED) for Healthcare Indoor Environmental Quality (IEQ)</t>
  </si>
  <si>
    <t>High rate of air changes per hour</t>
  </si>
  <si>
    <t>Easily accessible communication system (e.g. telephone, intercom) for staff between patient room and other healthcare spaces (e.g. nursing station)</t>
  </si>
  <si>
    <r>
      <t xml:space="preserve">EBD Goal </t>
    </r>
    <r>
      <rPr>
        <u/>
        <sz val="9"/>
        <color rgb="FFFF0000"/>
        <rFont val="Arial"/>
        <family val="2"/>
      </rPr>
      <t>5</t>
    </r>
  </si>
  <si>
    <r>
      <t xml:space="preserve">EBD Goal </t>
    </r>
    <r>
      <rPr>
        <u/>
        <sz val="9"/>
        <color rgb="FFFF0000"/>
        <rFont val="Arial"/>
        <family val="2"/>
      </rPr>
      <t>17</t>
    </r>
  </si>
  <si>
    <t xml:space="preserve">Design supporting interaction between patients and staff </t>
  </si>
  <si>
    <t xml:space="preserve">Non-institutional looking finish materials, fixtures, and furniture </t>
  </si>
  <si>
    <r>
      <t>14-2</t>
    </r>
    <r>
      <rPr>
        <sz val="10"/>
        <color theme="1"/>
        <rFont val="Arial"/>
        <family val="2"/>
      </rPr>
      <t xml:space="preserve">. </t>
    </r>
    <r>
      <rPr>
        <b/>
        <i/>
        <sz val="10"/>
        <color theme="1"/>
        <rFont val="Arial"/>
        <family val="2"/>
      </rPr>
      <t>Is there provision for the family to rest?</t>
    </r>
  </si>
  <si>
    <r>
      <t>15-3</t>
    </r>
    <r>
      <rPr>
        <sz val="10"/>
        <color theme="1"/>
        <rFont val="Arial"/>
        <family val="2"/>
      </rPr>
      <t xml:space="preserve">. </t>
    </r>
    <r>
      <rPr>
        <b/>
        <i/>
        <sz val="10"/>
        <color theme="1"/>
        <rFont val="Arial"/>
        <family val="2"/>
      </rPr>
      <t>Do the patient and family have easy access to amenities?</t>
    </r>
  </si>
  <si>
    <t>Prevention of patient being viewed from outside through exterior windows</t>
  </si>
  <si>
    <r>
      <t xml:space="preserve">EBD Goal </t>
    </r>
    <r>
      <rPr>
        <u/>
        <sz val="9"/>
        <color rgb="FFFF0000"/>
        <rFont val="Arial"/>
        <family val="2"/>
      </rPr>
      <t>10</t>
    </r>
  </si>
  <si>
    <r>
      <t xml:space="preserve">EBD Goal </t>
    </r>
    <r>
      <rPr>
        <u/>
        <sz val="9"/>
        <color rgb="FFFF0000"/>
        <rFont val="Arial"/>
        <family val="2"/>
      </rPr>
      <t>17</t>
    </r>
    <r>
      <rPr>
        <sz val="9"/>
        <color rgb="FFFF0000"/>
        <rFont val="Arial"/>
        <family val="2"/>
      </rPr>
      <t xml:space="preserve">, </t>
    </r>
    <r>
      <rPr>
        <u/>
        <sz val="9"/>
        <color rgb="FFFF0000"/>
        <rFont val="Arial"/>
        <family val="2"/>
      </rPr>
      <t>22</t>
    </r>
  </si>
  <si>
    <t>Interacting with the family (information, education)</t>
  </si>
  <si>
    <t>Watching over patient</t>
  </si>
  <si>
    <t>Serving as the advocate</t>
  </si>
  <si>
    <t>Teaching utilization of equipment for use on discharge by ancillary staff</t>
  </si>
  <si>
    <t>Bringing in and removing additional equipment: wheelchair, walker, crutches, splints, bedside commode. Note: Equipment may be brought into the room by the ancillary staff, used for the patient and then removed (stretcher, therapy type equipment) Teaching utilization of equipment for use on discharge by ancillary staff .</t>
  </si>
  <si>
    <t>Physical/occupational therapist: assisting with exercises on the bed; assisting to sit or dangle at side of bed; assisting with in room ambulation, or on the floor if needed; conducting in room physiotherapy</t>
  </si>
  <si>
    <t xml:space="preserve">Assessing and evaluating the patient </t>
  </si>
  <si>
    <t>Performing procedures – evaluation, diagnostic and treatment (e.g. delivery, administration of anesthesia, etc.)</t>
  </si>
  <si>
    <r>
      <t>3</t>
    </r>
    <r>
      <rPr>
        <sz val="10"/>
        <color theme="1"/>
        <rFont val="Arial"/>
        <family val="2"/>
      </rPr>
      <t xml:space="preserve">. </t>
    </r>
    <r>
      <rPr>
        <b/>
        <sz val="10"/>
        <color theme="1"/>
        <rFont val="Arial"/>
        <family val="2"/>
      </rPr>
      <t>Family member</t>
    </r>
  </si>
  <si>
    <r>
      <t>4</t>
    </r>
    <r>
      <rPr>
        <sz val="10"/>
        <color theme="1"/>
        <rFont val="Arial"/>
        <family val="2"/>
      </rPr>
      <t xml:space="preserve">. </t>
    </r>
    <r>
      <rPr>
        <b/>
        <sz val="10"/>
        <color theme="1"/>
        <rFont val="Arial"/>
        <family val="2"/>
      </rPr>
      <t>Custodial staff</t>
    </r>
  </si>
  <si>
    <r>
      <t>6</t>
    </r>
    <r>
      <rPr>
        <sz val="10"/>
        <color theme="1"/>
        <rFont val="Arial"/>
        <family val="2"/>
      </rPr>
      <t xml:space="preserve">. </t>
    </r>
    <r>
      <rPr>
        <b/>
        <sz val="10"/>
        <color theme="1"/>
        <rFont val="Arial"/>
        <family val="2"/>
      </rPr>
      <t xml:space="preserve">Provider </t>
    </r>
  </si>
  <si>
    <t xml:space="preserve">Large single-bed patient rooms </t>
  </si>
  <si>
    <r>
      <t>10-4</t>
    </r>
    <r>
      <rPr>
        <sz val="10"/>
        <color theme="1"/>
        <rFont val="Arial"/>
        <family val="2"/>
      </rPr>
      <t xml:space="preserve">. </t>
    </r>
    <r>
      <rPr>
        <b/>
        <i/>
        <sz val="10"/>
        <color theme="1"/>
        <rFont val="Arial"/>
        <family val="2"/>
      </rPr>
      <t>Are potential environmental sources of sleep disturbance minimized in patient rooms?</t>
    </r>
  </si>
  <si>
    <t xml:space="preserve">SCRIPTS: KEY BEHAVIORS IN THE MEDICAL-SURGICAL PATIENT ROOM BY VARIOUS STAKEHOLDERS </t>
  </si>
  <si>
    <t xml:space="preserve">Routine rounds - assessing and evaluating the patient </t>
  </si>
  <si>
    <t>Procedures (ordering, interpreting and evaluating diagnostic tests / taking blood samples / administering medicine and other treatments / preparing patient for surgery and other procedures / helping the patient to use the bathroom / bathing the patient- in bed, in the bathroom / feeding the patient / changing dressings / teaching the patient and family member / getting the patient out of bed and ambulating the patient / retrieving supplies, linen, food, equipment / moving or repositioning patients / changing linen and clothes / cleaning bedpan / operating beds / operating curtains and lifts)</t>
  </si>
  <si>
    <t>Monitoring, recording, and reporting changes in status and indications of conditions in patients, and institute appropriate interventions</t>
  </si>
  <si>
    <t xml:space="preserve">Setting up, monitoring, and storing away medical equipment and devices </t>
  </si>
  <si>
    <t xml:space="preserve">Evaluating patients' vital signs or laboratory data </t>
  </si>
  <si>
    <t>Prioritizing nursing care, based on assessment data or identified needs</t>
  </si>
  <si>
    <t>Documenting patients' medical histories and assessment findings</t>
  </si>
  <si>
    <t>Transporting patients to diagnostic and treatment locations, such as radiology, OR</t>
  </si>
  <si>
    <t>Sitting up for meals or conversations with visitors</t>
  </si>
  <si>
    <t xml:space="preserve">Watching positive distractions </t>
  </si>
  <si>
    <t>Consuming healthcare information</t>
  </si>
  <si>
    <t>Moving in / out of room, including going to the chapel/meditation room</t>
  </si>
  <si>
    <t>Transferring to a wheelchair</t>
  </si>
  <si>
    <t xml:space="preserve">Walking with a walker or other assistive device </t>
  </si>
  <si>
    <t>Operating the technology for information and entertainment, operating controls (TV, light), communication with the hospital staff and outside (TV, other educational information, surveys, etc.)</t>
  </si>
  <si>
    <t>Conversing with care providers and visitors</t>
  </si>
  <si>
    <r>
      <t xml:space="preserve">EBD Goal </t>
    </r>
    <r>
      <rPr>
        <u/>
        <sz val="9"/>
        <color rgb="FF00B050"/>
        <rFont val="Arial"/>
        <family val="2"/>
      </rPr>
      <t>5</t>
    </r>
    <r>
      <rPr>
        <sz val="9"/>
        <color rgb="FF00B050"/>
        <rFont val="Arial"/>
        <family val="2"/>
      </rPr>
      <t xml:space="preserve">, </t>
    </r>
    <r>
      <rPr>
        <u/>
        <sz val="9"/>
        <color rgb="FF00B050"/>
        <rFont val="Arial"/>
        <family val="2"/>
      </rPr>
      <t>9</t>
    </r>
    <r>
      <rPr>
        <sz val="9"/>
        <color rgb="FF00B050"/>
        <rFont val="Arial"/>
        <family val="2"/>
      </rPr>
      <t xml:space="preserve">, </t>
    </r>
    <r>
      <rPr>
        <u/>
        <sz val="9"/>
        <color rgb="FF00B050"/>
        <rFont val="Arial"/>
        <family val="2"/>
      </rPr>
      <t>13</t>
    </r>
    <r>
      <rPr>
        <sz val="9"/>
        <color rgb="FF00B050"/>
        <rFont val="Arial"/>
        <family val="2"/>
      </rPr>
      <t xml:space="preserve">, </t>
    </r>
    <r>
      <rPr>
        <u/>
        <sz val="9"/>
        <color rgb="FF00B050"/>
        <rFont val="Arial"/>
        <family val="2"/>
      </rPr>
      <t>16</t>
    </r>
    <r>
      <rPr>
        <sz val="9"/>
        <color rgb="FF00B050"/>
        <rFont val="Arial"/>
        <family val="2"/>
      </rPr>
      <t xml:space="preserve">, </t>
    </r>
    <r>
      <rPr>
        <u/>
        <sz val="9"/>
        <color rgb="FF00B050"/>
        <rFont val="Arial"/>
        <family val="2"/>
      </rPr>
      <t>17</t>
    </r>
    <r>
      <rPr>
        <sz val="9"/>
        <color rgb="FF00B050"/>
        <rFont val="Arial"/>
        <family val="2"/>
      </rPr>
      <t xml:space="preserve">, </t>
    </r>
    <r>
      <rPr>
        <u/>
        <sz val="9"/>
        <color rgb="FFFF0000"/>
        <rFont val="Arial"/>
        <family val="2"/>
      </rPr>
      <t>3</t>
    </r>
  </si>
  <si>
    <r>
      <t xml:space="preserve">EBD Goal </t>
    </r>
    <r>
      <rPr>
        <u/>
        <sz val="9"/>
        <color rgb="FF00B050"/>
        <rFont val="Arial"/>
        <family val="2"/>
      </rPr>
      <t>5</t>
    </r>
    <r>
      <rPr>
        <sz val="9"/>
        <color rgb="FF00B050"/>
        <rFont val="Arial"/>
        <family val="2"/>
      </rPr>
      <t xml:space="preserve">, </t>
    </r>
    <r>
      <rPr>
        <u/>
        <sz val="9"/>
        <color rgb="FF00B050"/>
        <rFont val="Arial"/>
        <family val="2"/>
      </rPr>
      <t>6</t>
    </r>
    <r>
      <rPr>
        <sz val="9"/>
        <color rgb="FF00B050"/>
        <rFont val="Arial"/>
        <family val="2"/>
      </rPr>
      <t xml:space="preserve">, </t>
    </r>
    <r>
      <rPr>
        <u/>
        <sz val="9"/>
        <color rgb="FF00B050"/>
        <rFont val="Arial"/>
        <family val="2"/>
      </rPr>
      <t>13</t>
    </r>
    <r>
      <rPr>
        <sz val="9"/>
        <color rgb="FF00B050"/>
        <rFont val="Arial"/>
        <family val="2"/>
      </rPr>
      <t xml:space="preserve">, </t>
    </r>
    <r>
      <rPr>
        <u/>
        <sz val="9"/>
        <color rgb="FF00B050"/>
        <rFont val="Arial"/>
        <family val="2"/>
      </rPr>
      <t>16</t>
    </r>
    <r>
      <rPr>
        <sz val="9"/>
        <color rgb="FF00B050"/>
        <rFont val="Arial"/>
        <family val="2"/>
      </rPr>
      <t xml:space="preserve">, </t>
    </r>
    <r>
      <rPr>
        <u/>
        <sz val="9"/>
        <color rgb="FF00B050"/>
        <rFont val="Arial"/>
        <family val="2"/>
      </rPr>
      <t>17</t>
    </r>
    <r>
      <rPr>
        <sz val="9"/>
        <color rgb="FF00B050"/>
        <rFont val="Arial"/>
        <family val="2"/>
      </rPr>
      <t xml:space="preserve">, </t>
    </r>
    <r>
      <rPr>
        <u/>
        <sz val="9"/>
        <color rgb="FFFF0000"/>
        <rFont val="Arial"/>
        <family val="2"/>
      </rPr>
      <t>3</t>
    </r>
  </si>
  <si>
    <r>
      <t xml:space="preserve">EBD Goal </t>
    </r>
    <r>
      <rPr>
        <u/>
        <sz val="9"/>
        <color rgb="FF00B050"/>
        <rFont val="Arial"/>
        <family val="2"/>
      </rPr>
      <t>5</t>
    </r>
    <r>
      <rPr>
        <sz val="9"/>
        <color rgb="FF00B050"/>
        <rFont val="Arial"/>
        <family val="2"/>
      </rPr>
      <t xml:space="preserve">, </t>
    </r>
    <r>
      <rPr>
        <u/>
        <sz val="9"/>
        <color rgb="FF00B050"/>
        <rFont val="Arial"/>
        <family val="2"/>
      </rPr>
      <t>6</t>
    </r>
    <r>
      <rPr>
        <sz val="9"/>
        <color rgb="FF00B050"/>
        <rFont val="Arial"/>
        <family val="2"/>
      </rPr>
      <t xml:space="preserve">, </t>
    </r>
    <r>
      <rPr>
        <u/>
        <sz val="9"/>
        <color rgb="FF00B050"/>
        <rFont val="Arial"/>
        <family val="2"/>
      </rPr>
      <t>9</t>
    </r>
    <r>
      <rPr>
        <sz val="9"/>
        <color rgb="FF00B050"/>
        <rFont val="Arial"/>
        <family val="2"/>
      </rPr>
      <t xml:space="preserve">, </t>
    </r>
    <r>
      <rPr>
        <u/>
        <sz val="9"/>
        <color rgb="FF00B050"/>
        <rFont val="Arial"/>
        <family val="2"/>
      </rPr>
      <t>16</t>
    </r>
    <r>
      <rPr>
        <sz val="9"/>
        <color rgb="FF00B050"/>
        <rFont val="Arial"/>
        <family val="2"/>
      </rPr>
      <t xml:space="preserve">, </t>
    </r>
    <r>
      <rPr>
        <u/>
        <sz val="9"/>
        <color rgb="FF00B050"/>
        <rFont val="Arial"/>
        <family val="2"/>
      </rPr>
      <t>17</t>
    </r>
    <r>
      <rPr>
        <sz val="9"/>
        <color rgb="FF00B050"/>
        <rFont val="Arial"/>
        <family val="2"/>
      </rPr>
      <t xml:space="preserve">, </t>
    </r>
    <r>
      <rPr>
        <u/>
        <sz val="9"/>
        <color rgb="FFFF0000"/>
        <rFont val="Arial"/>
        <family val="2"/>
      </rPr>
      <t>3</t>
    </r>
  </si>
  <si>
    <r>
      <rPr>
        <sz val="9"/>
        <color rgb="FF00B050"/>
        <rFont val="Arial"/>
        <family val="2"/>
      </rPr>
      <t xml:space="preserve">EBD Goal </t>
    </r>
    <r>
      <rPr>
        <u/>
        <sz val="9"/>
        <color rgb="FF00B050"/>
        <rFont val="Arial"/>
        <family val="2"/>
      </rPr>
      <t>5</t>
    </r>
    <r>
      <rPr>
        <sz val="9"/>
        <color rgb="FF00B050"/>
        <rFont val="Arial"/>
        <family val="2"/>
      </rPr>
      <t xml:space="preserve">, </t>
    </r>
    <r>
      <rPr>
        <u/>
        <sz val="9"/>
        <color rgb="FF00B050"/>
        <rFont val="Arial"/>
        <family val="2"/>
      </rPr>
      <t>6</t>
    </r>
    <r>
      <rPr>
        <sz val="9"/>
        <color rgb="FF00B050"/>
        <rFont val="Arial"/>
        <family val="2"/>
      </rPr>
      <t xml:space="preserve">, </t>
    </r>
    <r>
      <rPr>
        <u/>
        <sz val="9"/>
        <color rgb="FF00B050"/>
        <rFont val="Arial"/>
        <family val="2"/>
      </rPr>
      <t>9</t>
    </r>
    <r>
      <rPr>
        <sz val="9"/>
        <color rgb="FF00B050"/>
        <rFont val="Arial"/>
        <family val="2"/>
      </rPr>
      <t xml:space="preserve">, </t>
    </r>
    <r>
      <rPr>
        <u/>
        <sz val="9"/>
        <color rgb="FF00B050"/>
        <rFont val="Arial"/>
        <family val="2"/>
      </rPr>
      <t>13</t>
    </r>
    <r>
      <rPr>
        <sz val="9"/>
        <color rgb="FF00B050"/>
        <rFont val="Arial"/>
        <family val="2"/>
      </rPr>
      <t xml:space="preserve">, </t>
    </r>
    <r>
      <rPr>
        <u/>
        <sz val="9"/>
        <color rgb="FF00B050"/>
        <rFont val="Arial"/>
        <family val="2"/>
      </rPr>
      <t>17</t>
    </r>
    <r>
      <rPr>
        <sz val="9"/>
        <color rgb="FF00B050"/>
        <rFont val="Arial"/>
        <family val="2"/>
      </rPr>
      <t>,</t>
    </r>
    <r>
      <rPr>
        <sz val="9"/>
        <color rgb="FFFF0000"/>
        <rFont val="Arial"/>
        <family val="2"/>
      </rPr>
      <t xml:space="preserve"> </t>
    </r>
    <r>
      <rPr>
        <u/>
        <sz val="9"/>
        <color rgb="FFFF0000"/>
        <rFont val="Arial"/>
        <family val="2"/>
      </rPr>
      <t>3</t>
    </r>
  </si>
  <si>
    <r>
      <t xml:space="preserve">EBD Goal </t>
    </r>
    <r>
      <rPr>
        <u/>
        <sz val="9"/>
        <color rgb="FF00B050"/>
        <rFont val="Arial"/>
        <family val="2"/>
      </rPr>
      <t>5</t>
    </r>
    <r>
      <rPr>
        <sz val="9"/>
        <color rgb="FF00B050"/>
        <rFont val="Arial"/>
        <family val="2"/>
      </rPr>
      <t xml:space="preserve">, </t>
    </r>
    <r>
      <rPr>
        <u/>
        <sz val="9"/>
        <color rgb="FF00B050"/>
        <rFont val="Arial"/>
        <family val="2"/>
      </rPr>
      <t>6</t>
    </r>
    <r>
      <rPr>
        <sz val="9"/>
        <color rgb="FF00B050"/>
        <rFont val="Arial"/>
        <family val="2"/>
      </rPr>
      <t xml:space="preserve">, </t>
    </r>
    <r>
      <rPr>
        <u/>
        <sz val="9"/>
        <color rgb="FF00B050"/>
        <rFont val="Arial"/>
        <family val="2"/>
      </rPr>
      <t>9</t>
    </r>
    <r>
      <rPr>
        <sz val="9"/>
        <color rgb="FF00B050"/>
        <rFont val="Arial"/>
        <family val="2"/>
      </rPr>
      <t xml:space="preserve">, </t>
    </r>
    <r>
      <rPr>
        <u/>
        <sz val="9"/>
        <color rgb="FF00B050"/>
        <rFont val="Arial"/>
        <family val="2"/>
      </rPr>
      <t>13</t>
    </r>
    <r>
      <rPr>
        <sz val="9"/>
        <color rgb="FF00B050"/>
        <rFont val="Arial"/>
        <family val="2"/>
      </rPr>
      <t xml:space="preserve">, </t>
    </r>
    <r>
      <rPr>
        <u/>
        <sz val="9"/>
        <color rgb="FF00B050"/>
        <rFont val="Arial"/>
        <family val="2"/>
      </rPr>
      <t>17</t>
    </r>
    <r>
      <rPr>
        <sz val="9"/>
        <color rgb="FF00B050"/>
        <rFont val="Arial"/>
        <family val="2"/>
      </rPr>
      <t xml:space="preserve">, </t>
    </r>
    <r>
      <rPr>
        <u/>
        <sz val="9"/>
        <color rgb="FFFF0000"/>
        <rFont val="Arial"/>
        <family val="2"/>
      </rPr>
      <t>3</t>
    </r>
  </si>
  <si>
    <r>
      <rPr>
        <sz val="9"/>
        <color rgb="FF00B050"/>
        <rFont val="Arial"/>
        <family val="2"/>
      </rPr>
      <t xml:space="preserve">EBD Goal </t>
    </r>
    <r>
      <rPr>
        <u/>
        <sz val="9"/>
        <color rgb="FF00B050"/>
        <rFont val="Arial"/>
        <family val="2"/>
      </rPr>
      <t>5</t>
    </r>
    <r>
      <rPr>
        <sz val="9"/>
        <color rgb="FF00B050"/>
        <rFont val="Arial"/>
        <family val="2"/>
      </rPr>
      <t xml:space="preserve">, </t>
    </r>
    <r>
      <rPr>
        <u/>
        <sz val="9"/>
        <color rgb="FF00B050"/>
        <rFont val="Arial"/>
        <family val="2"/>
      </rPr>
      <t>6</t>
    </r>
    <r>
      <rPr>
        <sz val="9"/>
        <color rgb="FF00B050"/>
        <rFont val="Arial"/>
        <family val="2"/>
      </rPr>
      <t xml:space="preserve">, </t>
    </r>
    <r>
      <rPr>
        <u/>
        <sz val="9"/>
        <color rgb="FF00B050"/>
        <rFont val="Arial"/>
        <family val="2"/>
      </rPr>
      <t>9</t>
    </r>
    <r>
      <rPr>
        <sz val="9"/>
        <color rgb="FF00B050"/>
        <rFont val="Arial"/>
        <family val="2"/>
      </rPr>
      <t xml:space="preserve">, </t>
    </r>
    <r>
      <rPr>
        <u/>
        <sz val="9"/>
        <color rgb="FF00B050"/>
        <rFont val="Arial"/>
        <family val="2"/>
      </rPr>
      <t>13</t>
    </r>
    <r>
      <rPr>
        <sz val="9"/>
        <color rgb="FF00B050"/>
        <rFont val="Arial"/>
        <family val="2"/>
      </rPr>
      <t xml:space="preserve">, </t>
    </r>
    <r>
      <rPr>
        <u/>
        <sz val="9"/>
        <color rgb="FF00B050"/>
        <rFont val="Arial"/>
        <family val="2"/>
      </rPr>
      <t>16</t>
    </r>
    <r>
      <rPr>
        <sz val="9"/>
        <color rgb="FF00B050"/>
        <rFont val="Arial"/>
        <family val="2"/>
      </rPr>
      <t xml:space="preserve">, </t>
    </r>
    <r>
      <rPr>
        <u/>
        <sz val="9"/>
        <color rgb="FFFF0000"/>
        <rFont val="Arial"/>
        <family val="2"/>
      </rPr>
      <t>3</t>
    </r>
  </si>
  <si>
    <r>
      <rPr>
        <b/>
        <sz val="14"/>
        <color theme="1"/>
        <rFont val="Arial"/>
        <family val="2"/>
      </rPr>
      <t xml:space="preserve">
MEDICAL-SURGICAL PATIENT ROOM DESIGN CHECKLIST</t>
    </r>
    <r>
      <rPr>
        <sz val="11"/>
        <color theme="1"/>
        <rFont val="Arial"/>
        <family val="2"/>
      </rPr>
      <t xml:space="preserve">
</t>
    </r>
    <r>
      <rPr>
        <sz val="10"/>
        <color theme="1"/>
        <rFont val="Arial"/>
        <family val="2"/>
      </rPr>
      <t xml:space="preserve">This checklist is intended for use during the patient room design process, to help facilitate a thorough check of key evidence-based design considerations needed to support design decision-making.
The checklist is organized by 23 evidence-based design (EBD) goals in four overarching categories, that address the design of a typical medical-surgical patient room. The checklist includes a series of tabs, each for the evaluation of one EBD goal, with a Home page serving as a central hub for navigating directly to particular EBD goals. The Home page also shows the result of evaluation after completion.
Please first go to the Home page to prioritize EBD goals based on specific projects. Variation exists in the goals of patient room design due to differences in operations and organizational goals between different healthcare facilities. The priorities you have set in place for your particular project, the EBD goals, and the key questions that you must ask yourself as a designer, are the foundation of this checklist. 
On each of the following tabs, a set of key questions relevant to a specific EBD goal are listed for consideration. Below each question, a detailed design feature list is provided and serves as a checkpoint to measure the extent to which the design addresses the key questions/considerations and meets the EBD goal. The design considerations and features are based on a review of research literature, best practices, and expert opinions. Designers can add new design features based on their own literature review and research/experience of the facility owner. There may be instances of trade-offs between the EBD goals and features, and there may be instances where you use some, but not all of the features, depending on the evaluation of value vs. cost by the facility owner (see important notes below).
At the end of the checklist, you will find a “script” for typical behaviors in an medical-surgical patient room. Thinking through these behaviors/use scenarios provides a context for this exercise. Click </t>
    </r>
    <r>
      <rPr>
        <b/>
        <u/>
        <sz val="10"/>
        <color theme="4"/>
        <rFont val="Arial"/>
        <family val="2"/>
      </rPr>
      <t>here</t>
    </r>
    <r>
      <rPr>
        <sz val="10"/>
        <color theme="1"/>
        <rFont val="Arial"/>
        <family val="2"/>
      </rPr>
      <t xml:space="preserve"> to directly go to the "script" page.
</t>
    </r>
    <r>
      <rPr>
        <b/>
        <sz val="10"/>
        <color theme="4"/>
        <rFont val="Arial"/>
        <family val="2"/>
      </rPr>
      <t>To begin, please complete the following information.</t>
    </r>
  </si>
  <si>
    <r>
      <rPr>
        <b/>
        <sz val="10"/>
        <color theme="4"/>
        <rFont val="Arial"/>
        <family val="2"/>
      </rPr>
      <t xml:space="preserve">Next, please click on the blue 'Home' button to begin the medical-surgical patient room design evaluation. </t>
    </r>
    <r>
      <rPr>
        <sz val="10"/>
        <color theme="1"/>
        <rFont val="Arial"/>
        <family val="2"/>
      </rPr>
      <t xml:space="preserve">
                                                                            ...............................................   
</t>
    </r>
    <r>
      <rPr>
        <b/>
        <sz val="10"/>
        <color theme="1"/>
        <rFont val="Arial"/>
        <family val="2"/>
      </rPr>
      <t>Notes</t>
    </r>
    <r>
      <rPr>
        <sz val="10"/>
        <color theme="1"/>
        <rFont val="Arial"/>
        <family val="2"/>
      </rPr>
      <t>.</t>
    </r>
    <r>
      <rPr>
        <sz val="10"/>
        <color theme="1"/>
        <rFont val="Symbol"/>
        <family val="1"/>
        <charset val="2"/>
      </rPr>
      <t xml:space="preserve">  
</t>
    </r>
    <r>
      <rPr>
        <sz val="10"/>
        <rFont val="Wingdings"/>
        <charset val="2"/>
      </rPr>
      <t>n</t>
    </r>
    <r>
      <rPr>
        <sz val="10"/>
        <rFont val="Symbol"/>
        <family val="1"/>
        <charset val="2"/>
      </rPr>
      <t xml:space="preserve"> </t>
    </r>
    <r>
      <rPr>
        <sz val="10"/>
        <color rgb="FFC00000"/>
        <rFont val="Arial"/>
        <family val="2"/>
      </rPr>
      <t xml:space="preserve">The checklist is not meant to be an exhaustive list of minimal standards already covered in available design guidelines. Rather, it provides a structured way for designers to consciously focus on key evidence-based design considerations in order to optimize design decision-making resulting in the best value for the investment. </t>
    </r>
    <r>
      <rPr>
        <sz val="10"/>
        <color theme="1"/>
        <rFont val="Arial"/>
        <family val="2"/>
      </rPr>
      <t xml:space="preserve">
</t>
    </r>
    <r>
      <rPr>
        <sz val="10"/>
        <rFont val="Wingdings"/>
        <charset val="2"/>
      </rPr>
      <t>n</t>
    </r>
    <r>
      <rPr>
        <sz val="10"/>
        <color rgb="FFC00000"/>
        <rFont val="Arial"/>
        <family val="2"/>
      </rPr>
      <t xml:space="preserve"> Gathering user input is one important step of decision-making. As a design tool, this checklist is not meant to be a one-size-fit-all prescription for design. In many cases, no prescriptive numbers (e.g. space size or length of headwall) are provided because the optimized numbers depend on a thorough understanding of the needs of patient care and the constraints of project (e.g. operations and costs). Designers should use the key design considerations and design features included in the checklist as basis for working with the facility owner to determine what are “adequate” or “sufficient” numbers (e.g. number of sinks) or sizes (e.g. room door size). Likewise, the facility owner and future users of patient rooms should be consulted regarding subjective aspects (e.g. attractive design). Environmental simulation (e.g. mock-ups, renderings) may be used in gathering input on these issues. </t>
    </r>
    <r>
      <rPr>
        <sz val="10"/>
        <color theme="1"/>
        <rFont val="Arial"/>
        <family val="2"/>
      </rPr>
      <t xml:space="preserve">
                    Created with support from the American Society of Interior Designers.
                    Copyright 2015 The Center for Health Design. All Rights Reserved.
                      This work is licensed under the Creative Commons Attribution-NonCommercial-NoDerivatives 4.0 International License. 
                      To view a  copy of this license, visit http://creativecommons.org/licenses/by-nc-nd/4.0/.
</t>
    </r>
    <r>
      <rPr>
        <b/>
        <sz val="10"/>
        <color theme="1"/>
        <rFont val="Arial"/>
        <family val="2"/>
      </rPr>
      <t>Disclaimer</t>
    </r>
    <r>
      <rPr>
        <sz val="10"/>
        <color theme="1"/>
        <rFont val="Arial"/>
        <family val="2"/>
      </rPr>
      <t>: The checklist is based on currently available research evidence and expert opinions therefore may not exhaustively cover all patient room design aspects impacting healthcare outcomes. The results produced by using the checklist may vary depending on conditions/users.</t>
    </r>
  </si>
  <si>
    <r>
      <t xml:space="preserve">This home page serves as a central hub to access to evaluation tabs. Each of the listed EBD goal on this page is hyperlinked to a corresponding tab which includes the design considerations and features for the particular EBD goal. You have the flexibility to go through only a subset of EBD goals, for example only those which are highly important. 
At a particular building project, some EBD goals are relatively more important than others. In the table below, the relative importance of design goals for a typical medical-surgical patient room has been identified by assigning a priority rating (High, Medium, Low) for each EBD goal (in column C). However, due to project-specific conditions, priority ratings applicable to your particular project might be different from the typical ratings. Please confirm or change priority ratings applicable to your particular project after consulting with the facility owner. Please limit the 'High' priority rating to </t>
    </r>
    <r>
      <rPr>
        <b/>
        <sz val="10"/>
        <color theme="4"/>
        <rFont val="Arial"/>
        <family val="2"/>
      </rPr>
      <t>seven</t>
    </r>
    <r>
      <rPr>
        <sz val="10"/>
        <color theme="1"/>
        <rFont val="Arial"/>
        <family val="2"/>
      </rPr>
      <t xml:space="preserve"> EBD goals.
After the completion of each tab, a single achievement score for the particular EBD goal will appear in column D in the table below. This score is calculated as the percentage of supportive design features used for the goal.    
Click </t>
    </r>
    <r>
      <rPr>
        <b/>
        <u/>
        <sz val="10"/>
        <color theme="4"/>
        <rFont val="Arial"/>
        <family val="2"/>
      </rPr>
      <t>here</t>
    </r>
    <r>
      <rPr>
        <b/>
        <sz val="10"/>
        <color theme="4"/>
        <rFont val="Arial"/>
        <family val="2"/>
      </rPr>
      <t xml:space="preserve"> </t>
    </r>
    <r>
      <rPr>
        <sz val="10"/>
        <color theme="1"/>
        <rFont val="Arial"/>
        <family val="2"/>
      </rPr>
      <t>to see a “script” for typical behaviors in a medical-surgical patient room.</t>
    </r>
  </si>
  <si>
    <r>
      <t xml:space="preserve">1-1. </t>
    </r>
    <r>
      <rPr>
        <b/>
        <i/>
        <sz val="10"/>
        <color theme="1"/>
        <rFont val="Arial"/>
        <family val="2"/>
      </rPr>
      <t>Does The room layout enable patient mobility within the room and to/from the corridor?</t>
    </r>
  </si>
  <si>
    <t>EBD Goal # 10: REDUCE PATIENT STRESS AND ANXIETY</t>
  </si>
  <si>
    <t>10. REDUCE PATIENT STRESS AND ANXIETY</t>
  </si>
  <si>
    <r>
      <t xml:space="preserve">2-1. </t>
    </r>
    <r>
      <rPr>
        <b/>
        <i/>
        <sz val="10"/>
        <color theme="1"/>
        <rFont val="Arial"/>
        <family val="2"/>
      </rPr>
      <t>Are there provisions for equipment that could aid patient handling and movement?</t>
    </r>
  </si>
  <si>
    <t>Smooth surfaces, with minimal perforations and crevices</t>
  </si>
  <si>
    <t>Minimal ridges or reveals that could serve as dust collectors</t>
  </si>
  <si>
    <t xml:space="preserve">Minimal surface joints/seams </t>
  </si>
  <si>
    <r>
      <t xml:space="preserve">4-1. </t>
    </r>
    <r>
      <rPr>
        <b/>
        <i/>
        <sz val="10"/>
        <color theme="1"/>
        <rFont val="Arial"/>
        <family val="2"/>
      </rPr>
      <t>Does the hand washing sink station design and location support hand washing compliance?</t>
    </r>
  </si>
  <si>
    <r>
      <t xml:space="preserve">5-1. </t>
    </r>
    <r>
      <rPr>
        <b/>
        <i/>
        <sz val="10"/>
        <color theme="1"/>
        <rFont val="Arial"/>
        <family val="2"/>
      </rPr>
      <t>Does the design support error-free medication activities?</t>
    </r>
  </si>
  <si>
    <r>
      <t>6-3</t>
    </r>
    <r>
      <rPr>
        <sz val="10"/>
        <color theme="1"/>
        <rFont val="Arial"/>
        <family val="2"/>
      </rPr>
      <t xml:space="preserve">. </t>
    </r>
    <r>
      <rPr>
        <b/>
        <i/>
        <sz val="10"/>
        <color theme="1"/>
        <rFont val="Arial"/>
        <family val="2"/>
      </rPr>
      <t>Is there accessible and well organized storage for medical supplies?</t>
    </r>
  </si>
  <si>
    <r>
      <t xml:space="preserve">8-1. </t>
    </r>
    <r>
      <rPr>
        <b/>
        <i/>
        <sz val="10"/>
        <color theme="1"/>
        <rFont val="Arial"/>
        <family val="2"/>
      </rPr>
      <t>Are there provisions for equipment that could aid patient handling and movement?</t>
    </r>
  </si>
  <si>
    <t xml:space="preserve">EBD Goal # 11: ENABLE &amp; ENHANCE PATIENT SENSE OF CONTROL </t>
  </si>
  <si>
    <t xml:space="preserve">Bedside storage accessible to patient lying in bed </t>
  </si>
  <si>
    <t>11. ENABLE &amp; ENHANCE PATIENT SENSE OF CONTROL</t>
  </si>
  <si>
    <t xml:space="preserve">Ability for family to reach out and touch patient, and provide bedside care </t>
  </si>
  <si>
    <r>
      <t>18-3</t>
    </r>
    <r>
      <rPr>
        <sz val="10"/>
        <color theme="1"/>
        <rFont val="Arial"/>
        <family val="2"/>
      </rPr>
      <t xml:space="preserve">. </t>
    </r>
    <r>
      <rPr>
        <b/>
        <i/>
        <sz val="10"/>
        <color theme="1"/>
        <rFont val="Arial"/>
        <family val="2"/>
      </rPr>
      <t>Has the heating, ventilation, and air-conditioning (HVAC) system (including insulation) been assessed durability over the building's lifecycle?</t>
    </r>
  </si>
  <si>
    <r>
      <t>18-2</t>
    </r>
    <r>
      <rPr>
        <sz val="10"/>
        <color theme="1"/>
        <rFont val="Arial"/>
        <family val="2"/>
      </rPr>
      <t xml:space="preserve">. </t>
    </r>
    <r>
      <rPr>
        <b/>
        <i/>
        <sz val="10"/>
        <color theme="1"/>
        <rFont val="Arial"/>
        <family val="2"/>
      </rPr>
      <t>Have all finishes used been assessed for durability over the building's lifecycle?</t>
    </r>
  </si>
  <si>
    <r>
      <t xml:space="preserve">18-1. </t>
    </r>
    <r>
      <rPr>
        <b/>
        <i/>
        <sz val="10"/>
        <color theme="1"/>
        <rFont val="Arial"/>
        <family val="2"/>
      </rPr>
      <t>Have all furniture, fixtures, equipment (FFE) been assessed for durability over the building's lifecycle?</t>
    </r>
  </si>
  <si>
    <r>
      <t>19-3</t>
    </r>
    <r>
      <rPr>
        <sz val="10"/>
        <color theme="1"/>
        <rFont val="Arial"/>
        <family val="2"/>
      </rPr>
      <t>.</t>
    </r>
    <r>
      <rPr>
        <b/>
        <i/>
        <sz val="10"/>
        <color theme="1"/>
        <rFont val="Arial"/>
        <family val="2"/>
      </rPr>
      <t xml:space="preserve"> Have provisions been made to closely monitor and control air quality during construction/renovation?</t>
    </r>
  </si>
  <si>
    <r>
      <t>20-2</t>
    </r>
    <r>
      <rPr>
        <sz val="10"/>
        <color theme="1"/>
        <rFont val="Arial"/>
        <family val="2"/>
      </rPr>
      <t xml:space="preserve">. </t>
    </r>
    <r>
      <rPr>
        <b/>
        <i/>
        <sz val="10"/>
        <color theme="1"/>
        <rFont val="Arial"/>
        <family val="2"/>
      </rPr>
      <t>Have the electronic medical record (EMR) devices (e.g. computers) been located to enable provider communication and security?</t>
    </r>
  </si>
  <si>
    <r>
      <t>20-3</t>
    </r>
    <r>
      <rPr>
        <sz val="10"/>
        <color theme="1"/>
        <rFont val="Arial"/>
        <family val="2"/>
      </rPr>
      <t xml:space="preserve">. </t>
    </r>
    <r>
      <rPr>
        <b/>
        <i/>
        <sz val="10"/>
        <color theme="1"/>
        <rFont val="Arial"/>
        <family val="2"/>
      </rPr>
      <t>Is there a clear exit route for caregivers in emergency situations?</t>
    </r>
  </si>
  <si>
    <r>
      <t xml:space="preserve">22-1. </t>
    </r>
    <r>
      <rPr>
        <b/>
        <i/>
        <sz val="10"/>
        <color theme="1"/>
        <rFont val="Arial"/>
        <family val="2"/>
      </rPr>
      <t>Have energy efficient or water-saving fixtures and equipment been used to reduce consumption?</t>
    </r>
  </si>
  <si>
    <t xml:space="preserve">EBD Goal # 23: PROVIDE RETURN ON INVESTMENT (ROI) </t>
  </si>
  <si>
    <r>
      <t xml:space="preserve">23-1. </t>
    </r>
    <r>
      <rPr>
        <b/>
        <i/>
        <sz val="10"/>
        <color theme="1"/>
        <rFont val="Arial"/>
        <family val="2"/>
      </rPr>
      <t>Does each major EBD feature included in the project to improve a healthcare outcome, have an ROI (return on investment) that evaluates first time and lifecycle costs compared to expected changes in reimbursement, reductions in litigation costs and other improvements to the organization's bottom line (e.g. improved market share, reduction in staff turnover, etc.)?</t>
    </r>
  </si>
  <si>
    <r>
      <t xml:space="preserve">This list is intended to serve as a supplement to the design checklist and help the designer to visualize, and accommodate for the different behaviors that may occur in a typical adult medical-surgical patient room. There may be variation in the rate of occurrence of certain behaviors. Designers should consult with healthcare staff for a more accurate view of key behaviors in patient rooms at a particular medical-surgical unit.
Click on each type of stakeholders to see a list of relevant behaviors: 
</t>
    </r>
    <r>
      <rPr>
        <b/>
        <u/>
        <sz val="10"/>
        <color theme="4"/>
        <rFont val="Arial"/>
        <family val="2"/>
      </rPr>
      <t>nurse</t>
    </r>
    <r>
      <rPr>
        <sz val="10"/>
        <color theme="4"/>
        <rFont val="Arial"/>
        <family val="2"/>
      </rPr>
      <t xml:space="preserve">, </t>
    </r>
    <r>
      <rPr>
        <b/>
        <u/>
        <sz val="10"/>
        <color theme="4"/>
        <rFont val="Arial"/>
        <family val="2"/>
      </rPr>
      <t>patient</t>
    </r>
    <r>
      <rPr>
        <sz val="10"/>
        <color theme="4"/>
        <rFont val="Arial"/>
        <family val="2"/>
      </rPr>
      <t xml:space="preserve">, </t>
    </r>
    <r>
      <rPr>
        <b/>
        <u/>
        <sz val="10"/>
        <color theme="4"/>
        <rFont val="Arial"/>
        <family val="2"/>
      </rPr>
      <t>family member</t>
    </r>
    <r>
      <rPr>
        <sz val="10"/>
        <color theme="4"/>
        <rFont val="Arial"/>
        <family val="2"/>
      </rPr>
      <t xml:space="preserve">, </t>
    </r>
    <r>
      <rPr>
        <b/>
        <u/>
        <sz val="10"/>
        <color theme="4"/>
        <rFont val="Arial"/>
        <family val="2"/>
      </rPr>
      <t>custodial staff</t>
    </r>
    <r>
      <rPr>
        <sz val="10"/>
        <color theme="4"/>
        <rFont val="Arial"/>
        <family val="2"/>
      </rPr>
      <t xml:space="preserve">, </t>
    </r>
    <r>
      <rPr>
        <b/>
        <u/>
        <sz val="10"/>
        <color theme="4"/>
        <rFont val="Arial"/>
        <family val="2"/>
      </rPr>
      <t>ancillary staff</t>
    </r>
    <r>
      <rPr>
        <sz val="10"/>
        <color theme="4"/>
        <rFont val="Arial"/>
        <family val="2"/>
      </rPr>
      <t xml:space="preserve">, and </t>
    </r>
    <r>
      <rPr>
        <b/>
        <u/>
        <sz val="10"/>
        <color theme="4"/>
        <rFont val="Arial"/>
        <family val="2"/>
      </rPr>
      <t>provider</t>
    </r>
    <r>
      <rPr>
        <sz val="10"/>
        <color theme="4"/>
        <rFont val="Arial"/>
        <family val="2"/>
      </rPr>
      <t>.</t>
    </r>
  </si>
  <si>
    <t>Lighting enabling caregiver to check on the patient and equipment (intravenous [IV] pump etc.) during the night without disturbing patient</t>
  </si>
  <si>
    <t xml:space="preserve">Natural and artificial lighting (quantity, quality and locations) for patient monitoring and assessment </t>
  </si>
  <si>
    <t>g</t>
  </si>
  <si>
    <t>Lighting design that allows lighting variation (i.e. bright light during daytime and reduced light during nighttime) for the purpose of maintaining patients’ circadian rhythm</t>
  </si>
  <si>
    <t>Minimal visual clutter (e.g. equipment and wires) in the room</t>
  </si>
  <si>
    <t xml:space="preserve">Going to the bathroom </t>
  </si>
  <si>
    <t>Assisting patient to go to the bathroom / change/ find a comfortable position on the bed/ eat</t>
  </si>
  <si>
    <r>
      <t>5</t>
    </r>
    <r>
      <rPr>
        <sz val="10"/>
        <color theme="1"/>
        <rFont val="Arial"/>
        <family val="2"/>
      </rPr>
      <t xml:space="preserve">. </t>
    </r>
    <r>
      <rPr>
        <b/>
        <sz val="10"/>
        <color theme="1"/>
        <rFont val="Arial"/>
        <family val="2"/>
      </rPr>
      <t>Ancillary staff: lab, radiology, patient transport, physical therapist, occupational therapist, social worker, etc.</t>
    </r>
  </si>
  <si>
    <r>
      <t>6-2</t>
    </r>
    <r>
      <rPr>
        <sz val="10"/>
        <color theme="1"/>
        <rFont val="Arial"/>
        <family val="2"/>
      </rPr>
      <t xml:space="preserve">. </t>
    </r>
    <r>
      <rPr>
        <b/>
        <i/>
        <sz val="10"/>
        <color theme="1"/>
        <rFont val="Arial"/>
        <family val="2"/>
      </rPr>
      <t>Do caregivers have control over the environment to adhere to patient needs?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</si>
</sst>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8" x14ac:knownFonts="1">
    <font>
      <sz val="11"/>
      <color theme="1"/>
      <name val="Calibri"/>
      <family val="2"/>
      <scheme val="minor"/>
    </font>
    <font>
      <sz val="11"/>
      <color theme="1"/>
      <name val="Arial"/>
      <family val="2"/>
    </font>
    <font>
      <b/>
      <sz val="14"/>
      <color theme="1"/>
      <name val="Arial"/>
      <family val="2"/>
    </font>
    <font>
      <sz val="10"/>
      <color theme="1"/>
      <name val="Arial"/>
      <family val="2"/>
    </font>
    <font>
      <b/>
      <sz val="10"/>
      <color theme="4"/>
      <name val="Arial"/>
      <family val="2"/>
    </font>
    <font>
      <sz val="10"/>
      <name val="Arial"/>
      <family val="2"/>
    </font>
    <font>
      <sz val="10"/>
      <color theme="3"/>
      <name val="Arial"/>
      <family val="2"/>
    </font>
    <font>
      <b/>
      <sz val="10"/>
      <color theme="1"/>
      <name val="Arial"/>
      <family val="2"/>
    </font>
    <font>
      <sz val="9"/>
      <color theme="1"/>
      <name val="Arial"/>
      <family val="2"/>
    </font>
    <font>
      <u/>
      <sz val="11"/>
      <color theme="10"/>
      <name val="Calibri"/>
      <family val="2"/>
      <scheme val="minor"/>
    </font>
    <font>
      <sz val="10"/>
      <color theme="1"/>
      <name val="Symbol"/>
      <family val="1"/>
      <charset val="2"/>
    </font>
    <font>
      <sz val="10"/>
      <color rgb="FFC00000"/>
      <name val="Arial"/>
      <family val="2"/>
    </font>
    <font>
      <sz val="10"/>
      <name val="Wingdings"/>
      <charset val="2"/>
    </font>
    <font>
      <sz val="10"/>
      <name val="Symbol"/>
      <family val="1"/>
      <charset val="2"/>
    </font>
    <font>
      <b/>
      <i/>
      <sz val="10"/>
      <color theme="1"/>
      <name val="Arial"/>
      <family val="2"/>
    </font>
    <font>
      <sz val="9"/>
      <color rgb="FF00B050"/>
      <name val="Arial"/>
      <family val="2"/>
    </font>
    <font>
      <sz val="9"/>
      <color theme="10"/>
      <name val="Arial"/>
      <family val="2"/>
    </font>
    <font>
      <sz val="9"/>
      <color rgb="FFFF0000"/>
      <name val="Arial"/>
      <family val="2"/>
    </font>
    <font>
      <sz val="10"/>
      <color theme="4"/>
      <name val="Arial"/>
      <family val="2"/>
    </font>
    <font>
      <b/>
      <sz val="10"/>
      <color rgb="FF00B050"/>
      <name val="Arial"/>
      <family val="2"/>
    </font>
    <font>
      <b/>
      <sz val="10"/>
      <color rgb="FFFF0000"/>
      <name val="Arial"/>
      <family val="2"/>
    </font>
    <font>
      <b/>
      <u/>
      <sz val="10"/>
      <color theme="4"/>
      <name val="Arial"/>
      <family val="2"/>
    </font>
    <font>
      <u/>
      <sz val="9"/>
      <color rgb="FF00B050"/>
      <name val="Arial"/>
      <family val="2"/>
    </font>
    <font>
      <sz val="9"/>
      <name val="Arial"/>
      <family val="2"/>
    </font>
    <font>
      <u/>
      <sz val="9"/>
      <color rgb="FFFF0000"/>
      <name val="Arial"/>
      <family val="2"/>
    </font>
    <font>
      <sz val="9"/>
      <color theme="1" tint="4.9989318521683403E-2"/>
      <name val="Arial"/>
      <family val="2"/>
    </font>
    <font>
      <sz val="10"/>
      <color theme="1" tint="4.9989318521683403E-2"/>
      <name val="Arial"/>
      <family val="2"/>
    </font>
    <font>
      <sz val="9"/>
      <color theme="1"/>
      <name val="Calibri"/>
      <family val="2"/>
      <scheme val="minor"/>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6"/>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203">
    <xf numFmtId="0" fontId="0" fillId="0" borderId="0" xfId="0"/>
    <xf numFmtId="0" fontId="5" fillId="0" borderId="0" xfId="0" applyFont="1" applyBorder="1"/>
    <xf numFmtId="0" fontId="0" fillId="3" borderId="0" xfId="0" applyFill="1"/>
    <xf numFmtId="0" fontId="7" fillId="2" borderId="3" xfId="0" applyFont="1" applyFill="1" applyBorder="1"/>
    <xf numFmtId="0" fontId="8" fillId="0" borderId="3" xfId="0" applyFont="1" applyBorder="1"/>
    <xf numFmtId="2" fontId="0" fillId="0" borderId="0" xfId="0" applyNumberFormat="1"/>
    <xf numFmtId="0" fontId="8" fillId="0" borderId="0" xfId="0" applyFont="1" applyFill="1" applyBorder="1"/>
    <xf numFmtId="0" fontId="0" fillId="0" borderId="0" xfId="0" applyAlignment="1">
      <alignment horizontal="center"/>
    </xf>
    <xf numFmtId="0" fontId="3" fillId="0" borderId="0" xfId="0" applyFont="1"/>
    <xf numFmtId="0" fontId="3" fillId="0" borderId="0" xfId="0" applyFont="1" applyAlignment="1"/>
    <xf numFmtId="0" fontId="4" fillId="5" borderId="3" xfId="0" applyFont="1" applyFill="1" applyBorder="1" applyAlignment="1">
      <alignment horizontal="left" vertical="top" wrapText="1"/>
    </xf>
    <xf numFmtId="0" fontId="3" fillId="5" borderId="3" xfId="0" applyFont="1" applyFill="1" applyBorder="1" applyAlignment="1">
      <alignment wrapText="1"/>
    </xf>
    <xf numFmtId="0" fontId="3" fillId="5" borderId="5" xfId="0" applyFont="1" applyFill="1" applyBorder="1" applyAlignment="1">
      <alignment wrapText="1"/>
    </xf>
    <xf numFmtId="0" fontId="3" fillId="0" borderId="0" xfId="0" applyFont="1" applyBorder="1"/>
    <xf numFmtId="0" fontId="8" fillId="0" borderId="5" xfId="0" applyFont="1" applyBorder="1" applyAlignment="1">
      <alignment horizontal="left" vertical="top"/>
    </xf>
    <xf numFmtId="0" fontId="8" fillId="0" borderId="7" xfId="0" applyFont="1" applyBorder="1" applyAlignment="1">
      <alignment horizontal="left" vertical="top"/>
    </xf>
    <xf numFmtId="0" fontId="3" fillId="5" borderId="4" xfId="0" applyFont="1" applyFill="1" applyBorder="1" applyAlignment="1">
      <alignment wrapText="1"/>
    </xf>
    <xf numFmtId="0" fontId="8" fillId="0" borderId="0" xfId="0" applyFont="1"/>
    <xf numFmtId="0" fontId="8" fillId="0" borderId="0" xfId="0" applyFont="1" applyBorder="1" applyAlignment="1">
      <alignment horizontal="left" vertical="top" wrapText="1"/>
    </xf>
    <xf numFmtId="0" fontId="8" fillId="0" borderId="4" xfId="0" applyFont="1" applyBorder="1" applyAlignment="1">
      <alignment horizontal="center" vertical="top" wrapText="1"/>
    </xf>
    <xf numFmtId="0" fontId="15" fillId="0" borderId="4" xfId="0" applyFont="1" applyBorder="1" applyAlignment="1">
      <alignment wrapText="1"/>
    </xf>
    <xf numFmtId="0" fontId="8" fillId="0" borderId="7" xfId="0" applyFont="1" applyBorder="1" applyAlignment="1">
      <alignment horizontal="center" vertical="top" wrapText="1"/>
    </xf>
    <xf numFmtId="0" fontId="8" fillId="0" borderId="7" xfId="0" applyFont="1" applyBorder="1" applyAlignment="1">
      <alignment wrapText="1"/>
    </xf>
    <xf numFmtId="0" fontId="8" fillId="0" borderId="10" xfId="0" applyFont="1" applyBorder="1" applyAlignment="1">
      <alignment horizontal="center" vertical="top" wrapText="1"/>
    </xf>
    <xf numFmtId="0" fontId="8" fillId="0" borderId="0" xfId="0" applyFont="1" applyFill="1"/>
    <xf numFmtId="0" fontId="8" fillId="0" borderId="0" xfId="0" applyFont="1" applyAlignment="1">
      <alignment wrapText="1"/>
    </xf>
    <xf numFmtId="0" fontId="8" fillId="0" borderId="5" xfId="0" applyFont="1" applyBorder="1" applyAlignment="1">
      <alignment horizontal="center" vertical="top" wrapText="1"/>
    </xf>
    <xf numFmtId="0" fontId="8" fillId="0" borderId="0" xfId="0" applyFont="1" applyBorder="1"/>
    <xf numFmtId="0" fontId="15" fillId="0" borderId="8" xfId="0" applyFont="1" applyBorder="1" applyAlignment="1">
      <alignment wrapText="1"/>
    </xf>
    <xf numFmtId="0" fontId="15" fillId="0" borderId="6" xfId="0" applyFont="1" applyBorder="1" applyAlignment="1">
      <alignment wrapText="1"/>
    </xf>
    <xf numFmtId="0" fontId="15" fillId="0" borderId="9" xfId="0" applyFont="1" applyBorder="1" applyAlignment="1">
      <alignment wrapText="1"/>
    </xf>
    <xf numFmtId="0" fontId="8" fillId="0" borderId="6" xfId="0" applyFont="1" applyFill="1" applyBorder="1"/>
    <xf numFmtId="0" fontId="8" fillId="0" borderId="6" xfId="0" applyFont="1" applyBorder="1"/>
    <xf numFmtId="0" fontId="3" fillId="5" borderId="7" xfId="0" applyFont="1" applyFill="1" applyBorder="1" applyAlignment="1">
      <alignment wrapText="1"/>
    </xf>
    <xf numFmtId="1" fontId="3" fillId="0" borderId="0" xfId="0" applyNumberFormat="1" applyFont="1"/>
    <xf numFmtId="9" fontId="8" fillId="0" borderId="3" xfId="0" applyNumberFormat="1" applyFont="1" applyBorder="1" applyAlignment="1">
      <alignment horizontal="center" vertical="center"/>
    </xf>
    <xf numFmtId="0" fontId="0" fillId="12" borderId="12" xfId="0" applyFill="1" applyBorder="1"/>
    <xf numFmtId="0" fontId="14" fillId="12" borderId="12" xfId="0" applyFont="1" applyFill="1" applyBorder="1"/>
    <xf numFmtId="0" fontId="3" fillId="12" borderId="11" xfId="0" applyFont="1" applyFill="1" applyBorder="1"/>
    <xf numFmtId="0" fontId="16" fillId="0" borderId="4" xfId="1" applyFont="1" applyBorder="1" applyAlignment="1">
      <alignment horizontal="center" vertical="top" wrapText="1"/>
    </xf>
    <xf numFmtId="0" fontId="16" fillId="0" borderId="7" xfId="1" applyFont="1" applyBorder="1" applyAlignment="1">
      <alignment horizontal="center" vertical="top" wrapText="1"/>
    </xf>
    <xf numFmtId="0" fontId="16" fillId="0" borderId="10" xfId="1" applyFont="1" applyBorder="1" applyAlignment="1">
      <alignment horizontal="center" vertical="top" wrapText="1"/>
    </xf>
    <xf numFmtId="0" fontId="3" fillId="0" borderId="0" xfId="0" applyNumberFormat="1" applyFont="1" applyAlignment="1"/>
    <xf numFmtId="0" fontId="15" fillId="0" borderId="4" xfId="0" applyFont="1" applyBorder="1" applyAlignment="1">
      <alignment vertical="top" wrapText="1"/>
    </xf>
    <xf numFmtId="0" fontId="15" fillId="0" borderId="7" xfId="0" applyFont="1" applyBorder="1" applyAlignment="1">
      <alignment vertical="top" wrapText="1"/>
    </xf>
    <xf numFmtId="0" fontId="16" fillId="0" borderId="5" xfId="1" applyFont="1" applyBorder="1" applyAlignment="1">
      <alignment horizontal="center" vertical="top" wrapText="1"/>
    </xf>
    <xf numFmtId="9" fontId="3" fillId="12" borderId="14" xfId="0" applyNumberFormat="1" applyFont="1" applyFill="1" applyBorder="1"/>
    <xf numFmtId="0" fontId="16" fillId="0" borderId="15" xfId="1"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left" vertical="top"/>
    </xf>
    <xf numFmtId="0" fontId="16" fillId="0" borderId="13" xfId="1" applyFont="1" applyBorder="1" applyAlignment="1">
      <alignment horizontal="center" vertical="top" wrapText="1"/>
    </xf>
    <xf numFmtId="0" fontId="16" fillId="0" borderId="16" xfId="1" applyFont="1" applyBorder="1" applyAlignment="1">
      <alignment horizontal="center" vertical="top" wrapText="1"/>
    </xf>
    <xf numFmtId="0" fontId="15" fillId="0" borderId="5" xfId="0" applyFont="1" applyBorder="1" applyAlignment="1">
      <alignment wrapText="1"/>
    </xf>
    <xf numFmtId="0" fontId="17" fillId="0" borderId="8" xfId="0" applyFont="1" applyBorder="1" applyAlignment="1">
      <alignment wrapText="1"/>
    </xf>
    <xf numFmtId="1" fontId="3" fillId="0" borderId="0" xfId="0" applyNumberFormat="1" applyFont="1" applyAlignment="1">
      <alignment vertical="top"/>
    </xf>
    <xf numFmtId="0" fontId="3" fillId="0" borderId="0" xfId="0" applyFont="1" applyAlignment="1">
      <alignment vertical="top"/>
    </xf>
    <xf numFmtId="0" fontId="8" fillId="0" borderId="7" xfId="0" applyFont="1" applyBorder="1" applyAlignment="1">
      <alignment vertical="top" wrapText="1"/>
    </xf>
    <xf numFmtId="0" fontId="3" fillId="5" borderId="4" xfId="0" applyFont="1" applyFill="1" applyBorder="1" applyAlignment="1">
      <alignment vertical="top" wrapText="1"/>
    </xf>
    <xf numFmtId="0" fontId="17" fillId="0" borderId="8" xfId="0" applyFont="1" applyBorder="1" applyAlignment="1">
      <alignment vertical="top" wrapText="1"/>
    </xf>
    <xf numFmtId="0" fontId="15" fillId="0" borderId="6" xfId="0" applyFont="1" applyBorder="1" applyAlignment="1">
      <alignment vertical="top" wrapText="1"/>
    </xf>
    <xf numFmtId="0" fontId="15" fillId="0" borderId="9" xfId="0" applyFont="1" applyBorder="1" applyAlignment="1">
      <alignment vertical="top" wrapText="1"/>
    </xf>
    <xf numFmtId="0" fontId="17" fillId="0" borderId="6" xfId="0" applyFont="1" applyBorder="1" applyAlignment="1">
      <alignment vertical="top" wrapText="1"/>
    </xf>
    <xf numFmtId="0" fontId="8" fillId="0" borderId="0" xfId="0" applyFont="1" applyFill="1" applyAlignment="1">
      <alignment wrapText="1"/>
    </xf>
    <xf numFmtId="0" fontId="8" fillId="0" borderId="0" xfId="0" applyFont="1" applyAlignment="1">
      <alignment vertical="top" wrapText="1"/>
    </xf>
    <xf numFmtId="0" fontId="15" fillId="0" borderId="7" xfId="0" applyFont="1" applyBorder="1" applyAlignment="1">
      <alignment wrapText="1"/>
    </xf>
    <xf numFmtId="0" fontId="8" fillId="0" borderId="0" xfId="0" applyFont="1" applyBorder="1" applyAlignment="1">
      <alignment horizontal="left" vertical="top" wrapText="1"/>
    </xf>
    <xf numFmtId="49" fontId="6" fillId="2" borderId="1" xfId="0" applyNumberFormat="1" applyFont="1" applyFill="1" applyBorder="1" applyAlignment="1">
      <alignment horizontal="left"/>
    </xf>
    <xf numFmtId="49" fontId="6" fillId="2" borderId="2" xfId="0" applyNumberFormat="1" applyFont="1" applyFill="1" applyBorder="1" applyAlignment="1">
      <alignment horizontal="left"/>
    </xf>
    <xf numFmtId="0" fontId="6" fillId="2" borderId="2" xfId="0" applyFont="1" applyFill="1" applyBorder="1" applyAlignment="1">
      <alignment horizontal="left"/>
    </xf>
    <xf numFmtId="0" fontId="8" fillId="0" borderId="0" xfId="0" applyFont="1" applyBorder="1" applyAlignment="1">
      <alignment horizontal="left" vertical="top" wrapText="1"/>
    </xf>
    <xf numFmtId="0" fontId="8" fillId="0" borderId="0" xfId="0" applyFont="1" applyBorder="1" applyAlignment="1">
      <alignment horizontal="left" vertical="top" wrapText="1"/>
    </xf>
    <xf numFmtId="0" fontId="8" fillId="0" borderId="15" xfId="0" applyFont="1" applyBorder="1" applyAlignment="1">
      <alignment horizontal="left" vertical="top"/>
    </xf>
    <xf numFmtId="0" fontId="8" fillId="0" borderId="0" xfId="0" applyFont="1" applyBorder="1" applyAlignment="1">
      <alignment horizontal="left" vertical="top" wrapText="1"/>
    </xf>
    <xf numFmtId="0" fontId="17" fillId="0" borderId="6" xfId="0" applyFont="1" applyBorder="1" applyAlignment="1">
      <alignment wrapText="1"/>
    </xf>
    <xf numFmtId="0" fontId="15" fillId="0" borderId="6" xfId="0" applyFont="1" applyFill="1" applyBorder="1" applyAlignment="1">
      <alignment vertical="top"/>
    </xf>
    <xf numFmtId="0" fontId="8" fillId="0" borderId="0" xfId="0" applyFont="1" applyFill="1" applyAlignment="1">
      <alignment vertical="top" wrapText="1"/>
    </xf>
    <xf numFmtId="0" fontId="15" fillId="0" borderId="6" xfId="0" applyFont="1" applyFill="1" applyBorder="1"/>
    <xf numFmtId="0" fontId="15" fillId="0" borderId="6" xfId="0" applyFont="1" applyBorder="1"/>
    <xf numFmtId="0" fontId="17" fillId="0" borderId="4" xfId="0" applyFont="1" applyBorder="1" applyAlignment="1">
      <alignment wrapText="1"/>
    </xf>
    <xf numFmtId="0" fontId="23" fillId="0" borderId="7" xfId="1" applyFont="1" applyBorder="1" applyAlignment="1">
      <alignment horizontal="center" vertical="top" wrapText="1"/>
    </xf>
    <xf numFmtId="0" fontId="8" fillId="0" borderId="0" xfId="0" applyFont="1" applyBorder="1" applyAlignment="1">
      <alignment horizontal="left" vertical="top" wrapText="1"/>
    </xf>
    <xf numFmtId="0" fontId="15" fillId="0" borderId="7" xfId="0" applyFont="1" applyBorder="1" applyAlignment="1">
      <alignment horizontal="left" vertical="top"/>
    </xf>
    <xf numFmtId="9" fontId="3" fillId="13" borderId="0" xfId="0" applyNumberFormat="1" applyFont="1" applyFill="1" applyBorder="1" applyAlignment="1">
      <alignment horizontal="right" vertical="center"/>
    </xf>
    <xf numFmtId="0" fontId="4" fillId="14" borderId="3" xfId="0" applyFont="1" applyFill="1" applyBorder="1" applyAlignment="1">
      <alignment horizontal="left" vertical="top" wrapText="1"/>
    </xf>
    <xf numFmtId="0" fontId="3" fillId="14" borderId="4" xfId="0" applyFont="1" applyFill="1" applyBorder="1" applyAlignment="1">
      <alignment wrapText="1"/>
    </xf>
    <xf numFmtId="0" fontId="3" fillId="14" borderId="7" xfId="0" applyFont="1" applyFill="1" applyBorder="1" applyAlignment="1">
      <alignment wrapText="1"/>
    </xf>
    <xf numFmtId="0" fontId="3" fillId="14" borderId="5" xfId="0" applyFont="1" applyFill="1" applyBorder="1" applyAlignment="1">
      <alignment wrapText="1"/>
    </xf>
    <xf numFmtId="0" fontId="3" fillId="14" borderId="3" xfId="0" applyFont="1" applyFill="1" applyBorder="1" applyAlignment="1">
      <alignment wrapText="1"/>
    </xf>
    <xf numFmtId="0" fontId="4" fillId="15" borderId="3" xfId="0" applyFont="1" applyFill="1" applyBorder="1" applyAlignment="1">
      <alignment horizontal="left" vertical="top" wrapText="1"/>
    </xf>
    <xf numFmtId="0" fontId="3" fillId="15" borderId="4" xfId="0" applyFont="1" applyFill="1" applyBorder="1" applyAlignment="1">
      <alignment wrapText="1"/>
    </xf>
    <xf numFmtId="0" fontId="3" fillId="15" borderId="7" xfId="0" applyFont="1" applyFill="1" applyBorder="1" applyAlignment="1">
      <alignment wrapText="1"/>
    </xf>
    <xf numFmtId="0" fontId="3" fillId="15" borderId="5" xfId="0" applyFont="1" applyFill="1" applyBorder="1" applyAlignment="1">
      <alignment wrapText="1"/>
    </xf>
    <xf numFmtId="0" fontId="3" fillId="15" borderId="3" xfId="0" applyFont="1" applyFill="1" applyBorder="1" applyAlignment="1">
      <alignment wrapText="1"/>
    </xf>
    <xf numFmtId="0" fontId="4" fillId="16" borderId="3" xfId="0" applyFont="1" applyFill="1" applyBorder="1" applyAlignment="1">
      <alignment horizontal="left" vertical="top" wrapText="1"/>
    </xf>
    <xf numFmtId="0" fontId="3" fillId="16" borderId="4" xfId="0" applyFont="1" applyFill="1" applyBorder="1" applyAlignment="1">
      <alignment wrapText="1"/>
    </xf>
    <xf numFmtId="0" fontId="3" fillId="16" borderId="7" xfId="0" applyFont="1" applyFill="1" applyBorder="1" applyAlignment="1">
      <alignment wrapText="1"/>
    </xf>
    <xf numFmtId="0" fontId="3" fillId="16" borderId="5" xfId="0" applyFont="1" applyFill="1" applyBorder="1" applyAlignment="1">
      <alignment wrapText="1"/>
    </xf>
    <xf numFmtId="0" fontId="8" fillId="0" borderId="6" xfId="0" applyFont="1" applyBorder="1" applyAlignment="1">
      <alignment wrapText="1"/>
    </xf>
    <xf numFmtId="0" fontId="4" fillId="15" borderId="4" xfId="0" applyFont="1" applyFill="1" applyBorder="1" applyAlignment="1">
      <alignment horizontal="left" vertical="top" wrapText="1"/>
    </xf>
    <xf numFmtId="164" fontId="3" fillId="0" borderId="0" xfId="0" applyNumberFormat="1" applyFont="1"/>
    <xf numFmtId="164" fontId="3" fillId="0" borderId="0" xfId="0" applyNumberFormat="1" applyFont="1" applyAlignment="1"/>
    <xf numFmtId="0" fontId="3" fillId="0" borderId="0" xfId="0" applyNumberFormat="1" applyFont="1"/>
    <xf numFmtId="0" fontId="8" fillId="0" borderId="0" xfId="0" applyFont="1" applyBorder="1" applyAlignment="1">
      <alignment horizontal="left" vertical="top" wrapText="1"/>
    </xf>
    <xf numFmtId="0" fontId="8" fillId="0" borderId="0" xfId="0" applyFont="1" applyBorder="1" applyAlignment="1">
      <alignment horizontal="left" vertical="top" wrapText="1"/>
    </xf>
    <xf numFmtId="0" fontId="0" fillId="0" borderId="0" xfId="0" applyAlignment="1">
      <alignment vertical="top" wrapText="1"/>
    </xf>
    <xf numFmtId="0" fontId="3" fillId="0" borderId="0" xfId="0" applyFont="1" applyAlignment="1"/>
    <xf numFmtId="0" fontId="8" fillId="0" borderId="0" xfId="0" applyFont="1" applyBorder="1" applyAlignment="1">
      <alignment wrapText="1"/>
    </xf>
    <xf numFmtId="0" fontId="8" fillId="0" borderId="0" xfId="0" applyFont="1" applyBorder="1" applyAlignment="1">
      <alignment vertical="top" wrapText="1"/>
    </xf>
    <xf numFmtId="0" fontId="15" fillId="0" borderId="6" xfId="0" applyFont="1" applyBorder="1" applyAlignment="1">
      <alignment horizontal="left" vertical="top" wrapText="1"/>
    </xf>
    <xf numFmtId="0" fontId="17" fillId="0" borderId="4" xfId="0" applyFont="1" applyBorder="1" applyAlignment="1">
      <alignment horizontal="left" vertical="top" wrapText="1"/>
    </xf>
    <xf numFmtId="0" fontId="15" fillId="0" borderId="8" xfId="0" applyFont="1" applyBorder="1" applyAlignment="1">
      <alignment vertical="top" wrapText="1"/>
    </xf>
    <xf numFmtId="164" fontId="3" fillId="0" borderId="0" xfId="0" applyNumberFormat="1" applyFont="1" applyProtection="1">
      <protection locked="0"/>
    </xf>
    <xf numFmtId="164" fontId="26" fillId="0" borderId="0" xfId="0" applyNumberFormat="1" applyFont="1" applyProtection="1">
      <protection locked="0"/>
    </xf>
    <xf numFmtId="164" fontId="3" fillId="0" borderId="0" xfId="0" applyNumberFormat="1" applyFont="1" applyAlignment="1">
      <alignment vertical="top"/>
    </xf>
    <xf numFmtId="0" fontId="25" fillId="4" borderId="3" xfId="1" applyFont="1" applyFill="1" applyBorder="1" applyAlignment="1">
      <alignment vertical="top"/>
    </xf>
    <xf numFmtId="0" fontId="25" fillId="6" borderId="3" xfId="1" applyFont="1" applyFill="1" applyBorder="1"/>
    <xf numFmtId="0" fontId="25" fillId="8" borderId="3" xfId="1" applyFont="1" applyFill="1" applyBorder="1"/>
    <xf numFmtId="0" fontId="25" fillId="10" borderId="3" xfId="1" applyFont="1" applyFill="1" applyBorder="1"/>
    <xf numFmtId="164" fontId="0" fillId="0" borderId="0" xfId="0" applyNumberFormat="1"/>
    <xf numFmtId="164" fontId="0" fillId="0" borderId="0" xfId="0" applyNumberFormat="1" applyFill="1" applyProtection="1">
      <protection hidden="1"/>
    </xf>
    <xf numFmtId="0" fontId="8" fillId="0" borderId="0" xfId="0" applyFont="1" applyBorder="1" applyAlignment="1" applyProtection="1">
      <alignment horizontal="left" vertical="top" wrapText="1"/>
    </xf>
    <xf numFmtId="0" fontId="16" fillId="0" borderId="4" xfId="1" applyFont="1" applyBorder="1" applyAlignment="1" applyProtection="1">
      <alignment horizontal="center" vertical="top" wrapText="1"/>
    </xf>
    <xf numFmtId="0" fontId="15" fillId="0" borderId="4" xfId="0" applyFont="1" applyBorder="1" applyAlignment="1" applyProtection="1">
      <alignment wrapText="1"/>
    </xf>
    <xf numFmtId="0" fontId="8" fillId="0" borderId="7" xfId="0" applyFont="1" applyBorder="1" applyAlignment="1" applyProtection="1">
      <alignment horizontal="center" vertical="top" wrapText="1"/>
    </xf>
    <xf numFmtId="0" fontId="8" fillId="0" borderId="7" xfId="0" applyFont="1" applyBorder="1" applyAlignment="1" applyProtection="1">
      <alignment wrapText="1"/>
    </xf>
    <xf numFmtId="0" fontId="8" fillId="0" borderId="10" xfId="0" applyFont="1" applyBorder="1" applyAlignment="1" applyProtection="1">
      <alignment horizontal="center" vertical="top" wrapText="1"/>
    </xf>
    <xf numFmtId="0" fontId="15" fillId="0" borderId="7" xfId="0" applyFont="1" applyBorder="1" applyAlignment="1" applyProtection="1">
      <alignment vertical="top" wrapText="1"/>
    </xf>
    <xf numFmtId="0" fontId="8" fillId="0" borderId="5" xfId="0" applyFont="1" applyBorder="1" applyAlignment="1" applyProtection="1">
      <alignment horizontal="left" vertical="top"/>
    </xf>
    <xf numFmtId="0" fontId="23" fillId="5" borderId="3" xfId="1" applyFont="1" applyFill="1" applyBorder="1" applyAlignment="1"/>
    <xf numFmtId="0" fontId="23" fillId="7" borderId="3" xfId="1" applyFont="1" applyFill="1" applyBorder="1" applyAlignment="1"/>
    <xf numFmtId="0" fontId="23" fillId="9" borderId="3" xfId="1" applyFont="1" applyFill="1" applyBorder="1" applyAlignment="1"/>
    <xf numFmtId="0" fontId="23" fillId="11" borderId="3" xfId="1" applyFont="1" applyFill="1" applyBorder="1" applyAlignment="1"/>
    <xf numFmtId="0" fontId="3" fillId="0" borderId="0" xfId="0" applyFont="1" applyAlignment="1"/>
    <xf numFmtId="0" fontId="8" fillId="0" borderId="0" xfId="0" applyFont="1" applyBorder="1" applyAlignment="1">
      <alignment horizontal="left" vertical="top" wrapText="1"/>
    </xf>
    <xf numFmtId="0" fontId="3" fillId="0" borderId="0" xfId="0" applyFont="1" applyAlignment="1"/>
    <xf numFmtId="164" fontId="5" fillId="0" borderId="0" xfId="0" applyNumberFormat="1" applyFont="1"/>
    <xf numFmtId="164" fontId="5" fillId="0" borderId="0" xfId="0" applyNumberFormat="1" applyFont="1" applyAlignment="1">
      <alignment vertical="top"/>
    </xf>
    <xf numFmtId="164" fontId="5" fillId="0" borderId="0" xfId="0" applyNumberFormat="1" applyFont="1" applyAlignment="1"/>
    <xf numFmtId="9" fontId="3" fillId="12" borderId="12" xfId="0" applyNumberFormat="1" applyFont="1" applyFill="1" applyBorder="1"/>
    <xf numFmtId="0" fontId="17" fillId="0" borderId="8" xfId="0" applyFont="1" applyFill="1" applyBorder="1" applyAlignment="1">
      <alignment vertical="top" wrapText="1"/>
    </xf>
    <xf numFmtId="0" fontId="3" fillId="0" borderId="0" xfId="0" applyFont="1" applyFill="1"/>
    <xf numFmtId="0" fontId="8" fillId="0" borderId="0" xfId="0" applyFont="1" applyBorder="1" applyAlignment="1">
      <alignment horizontal="right" vertical="top"/>
    </xf>
    <xf numFmtId="0" fontId="8" fillId="0" borderId="0" xfId="0" applyFont="1" applyFill="1" applyBorder="1" applyAlignment="1">
      <alignment horizontal="right" vertical="top"/>
    </xf>
    <xf numFmtId="0" fontId="1" fillId="3" borderId="0" xfId="0" applyFont="1" applyFill="1" applyAlignment="1">
      <alignment vertical="top" wrapText="1"/>
    </xf>
    <xf numFmtId="0" fontId="0" fillId="3" borderId="0" xfId="0" applyFill="1" applyAlignment="1">
      <alignment vertical="top"/>
    </xf>
    <xf numFmtId="0" fontId="3" fillId="0" borderId="0" xfId="0" applyFont="1" applyAlignment="1">
      <alignment horizontal="left" vertical="top" wrapText="1"/>
    </xf>
    <xf numFmtId="0" fontId="7" fillId="18" borderId="3" xfId="0" applyFont="1" applyFill="1" applyBorder="1" applyAlignment="1">
      <alignment wrapText="1"/>
    </xf>
    <xf numFmtId="0" fontId="0" fillId="18" borderId="3" xfId="0" applyFill="1" applyBorder="1" applyAlignment="1">
      <alignment wrapText="1"/>
    </xf>
    <xf numFmtId="0" fontId="3" fillId="0" borderId="3" xfId="0" applyFont="1" applyBorder="1" applyAlignment="1">
      <alignment vertical="top" wrapText="1"/>
    </xf>
    <xf numFmtId="0" fontId="3"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7" fillId="4" borderId="0" xfId="0" applyNumberFormat="1" applyFont="1" applyFill="1" applyBorder="1" applyAlignment="1"/>
    <xf numFmtId="0" fontId="0" fillId="0" borderId="0" xfId="0" applyAlignment="1"/>
    <xf numFmtId="0" fontId="7" fillId="5" borderId="3" xfId="0" applyFont="1" applyFill="1" applyBorder="1" applyAlignment="1">
      <alignment horizontal="left" vertical="top" wrapText="1"/>
    </xf>
    <xf numFmtId="0" fontId="0" fillId="5" borderId="3" xfId="0" applyFill="1" applyBorder="1" applyAlignment="1"/>
    <xf numFmtId="0" fontId="3" fillId="0" borderId="1" xfId="0" applyFont="1" applyFill="1" applyBorder="1" applyAlignment="1">
      <alignment horizontal="left" vertical="top" wrapText="1"/>
    </xf>
    <xf numFmtId="0" fontId="0" fillId="0" borderId="1" xfId="0" applyBorder="1" applyAlignment="1"/>
    <xf numFmtId="0" fontId="7" fillId="5" borderId="17" xfId="0" applyFont="1" applyFill="1" applyBorder="1" applyAlignment="1">
      <alignment horizontal="left" vertical="top" wrapText="1"/>
    </xf>
    <xf numFmtId="0" fontId="0" fillId="5" borderId="19" xfId="0" applyFill="1" applyBorder="1" applyAlignment="1">
      <alignment wrapText="1"/>
    </xf>
    <xf numFmtId="0" fontId="7" fillId="4" borderId="0" xfId="0" applyFont="1" applyFill="1" applyBorder="1" applyAlignment="1"/>
    <xf numFmtId="0" fontId="7" fillId="14" borderId="3" xfId="0" applyFont="1" applyFill="1" applyBorder="1" applyAlignment="1">
      <alignment horizontal="left" vertical="top" wrapText="1"/>
    </xf>
    <xf numFmtId="0" fontId="0" fillId="14" borderId="3" xfId="0" applyFill="1" applyBorder="1" applyAlignment="1"/>
    <xf numFmtId="0" fontId="7" fillId="6" borderId="0" xfId="0" applyNumberFormat="1" applyFont="1" applyFill="1" applyBorder="1" applyAlignment="1"/>
    <xf numFmtId="0" fontId="0" fillId="6" borderId="0" xfId="0" applyFill="1" applyAlignment="1"/>
    <xf numFmtId="0" fontId="7" fillId="15" borderId="3" xfId="0" applyFont="1" applyFill="1" applyBorder="1" applyAlignment="1">
      <alignment horizontal="left" vertical="top" wrapText="1"/>
    </xf>
    <xf numFmtId="0" fontId="0" fillId="15" borderId="3" xfId="0" applyFill="1" applyBorder="1" applyAlignment="1"/>
    <xf numFmtId="0" fontId="7" fillId="8" borderId="0" xfId="0" applyNumberFormat="1" applyFont="1" applyFill="1" applyBorder="1" applyAlignment="1"/>
    <xf numFmtId="0" fontId="0" fillId="8" borderId="0" xfId="0" applyFill="1" applyAlignment="1"/>
    <xf numFmtId="0" fontId="7" fillId="10" borderId="0" xfId="0" applyNumberFormat="1" applyFont="1" applyFill="1" applyBorder="1" applyAlignment="1"/>
    <xf numFmtId="0" fontId="0" fillId="10" borderId="0" xfId="0" applyFill="1" applyAlignment="1"/>
    <xf numFmtId="0" fontId="7" fillId="16" borderId="3" xfId="0" applyFont="1" applyFill="1" applyBorder="1" applyAlignment="1">
      <alignment horizontal="left" vertical="top" wrapText="1"/>
    </xf>
    <xf numFmtId="0" fontId="0" fillId="16" borderId="3" xfId="0" applyFill="1" applyBorder="1" applyAlignment="1"/>
    <xf numFmtId="0" fontId="8" fillId="0" borderId="20" xfId="0" applyFont="1" applyBorder="1" applyAlignment="1">
      <alignment horizontal="left" vertical="center" wrapText="1"/>
    </xf>
    <xf numFmtId="0" fontId="0" fillId="0" borderId="20" xfId="0" applyBorder="1" applyAlignment="1">
      <alignment vertical="center"/>
    </xf>
    <xf numFmtId="0" fontId="7" fillId="16" borderId="17" xfId="0" applyFont="1" applyFill="1" applyBorder="1" applyAlignment="1">
      <alignment horizontal="left" vertical="top" wrapText="1"/>
    </xf>
    <xf numFmtId="0" fontId="0" fillId="16" borderId="2" xfId="0" applyFill="1" applyBorder="1" applyAlignment="1"/>
    <xf numFmtId="0" fontId="8" fillId="0" borderId="0" xfId="0" applyFont="1" applyAlignment="1"/>
    <xf numFmtId="0" fontId="27" fillId="0" borderId="0" xfId="0" applyFont="1" applyAlignment="1"/>
    <xf numFmtId="0" fontId="7" fillId="17" borderId="17" xfId="0" applyNumberFormat="1" applyFont="1" applyFill="1" applyBorder="1" applyAlignment="1">
      <alignment horizontal="left" vertical="top" wrapText="1"/>
    </xf>
    <xf numFmtId="0" fontId="0" fillId="17" borderId="2" xfId="0" applyNumberFormat="1" applyFill="1" applyBorder="1" applyAlignment="1"/>
    <xf numFmtId="0" fontId="0" fillId="17" borderId="19" xfId="0" applyNumberFormat="1" applyFill="1" applyBorder="1" applyAlignment="1"/>
    <xf numFmtId="0" fontId="8" fillId="0" borderId="18" xfId="0" applyFont="1" applyBorder="1" applyAlignment="1">
      <alignment wrapText="1"/>
    </xf>
    <xf numFmtId="0" fontId="27" fillId="0" borderId="18" xfId="0" applyFont="1" applyBorder="1" applyAlignment="1"/>
    <xf numFmtId="0" fontId="8" fillId="0" borderId="0" xfId="0" applyFont="1" applyAlignment="1">
      <alignment horizontal="left" vertical="top" wrapText="1"/>
    </xf>
    <xf numFmtId="0" fontId="27" fillId="0" borderId="0" xfId="0" applyFont="1" applyAlignment="1">
      <alignment horizontal="left" vertical="top" wrapText="1"/>
    </xf>
    <xf numFmtId="0" fontId="8" fillId="0" borderId="0" xfId="0" applyFont="1" applyBorder="1" applyAlignment="1">
      <alignment horizontal="left" vertical="top" wrapText="1"/>
    </xf>
    <xf numFmtId="0" fontId="0" fillId="0" borderId="0" xfId="0" applyAlignment="1">
      <alignment vertical="top" wrapText="1"/>
    </xf>
    <xf numFmtId="0" fontId="8" fillId="0" borderId="18" xfId="0" applyFont="1" applyBorder="1" applyAlignment="1">
      <alignment horizontal="left" vertical="top" wrapText="1"/>
    </xf>
    <xf numFmtId="0" fontId="27" fillId="0" borderId="18" xfId="0" applyFont="1" applyBorder="1" applyAlignment="1">
      <alignment horizontal="left" vertical="top" wrapText="1"/>
    </xf>
    <xf numFmtId="0" fontId="0" fillId="0" borderId="0" xfId="0" applyBorder="1" applyAlignment="1">
      <alignment vertical="top" wrapText="1"/>
    </xf>
    <xf numFmtId="0" fontId="0" fillId="0" borderId="18" xfId="0" applyBorder="1" applyAlignment="1">
      <alignment vertical="top" wrapText="1"/>
    </xf>
    <xf numFmtId="0" fontId="7" fillId="18" borderId="0" xfId="0" applyNumberFormat="1" applyFont="1" applyFill="1" applyBorder="1" applyAlignment="1"/>
    <xf numFmtId="0" fontId="0" fillId="18" borderId="0" xfId="0" applyFill="1" applyAlignment="1"/>
    <xf numFmtId="0" fontId="18" fillId="0" borderId="1" xfId="0" applyFont="1" applyFill="1" applyBorder="1" applyAlignment="1">
      <alignment horizontal="left" vertical="top" wrapText="1"/>
    </xf>
    <xf numFmtId="0" fontId="0" fillId="0" borderId="1" xfId="0" applyBorder="1" applyAlignment="1">
      <alignment wrapText="1"/>
    </xf>
    <xf numFmtId="0" fontId="7" fillId="17" borderId="17" xfId="0" applyFont="1" applyFill="1" applyBorder="1" applyAlignment="1">
      <alignment horizontal="left" vertical="top" wrapText="1"/>
    </xf>
    <xf numFmtId="0" fontId="0" fillId="17" borderId="18" xfId="0" applyFill="1" applyBorder="1" applyAlignment="1"/>
    <xf numFmtId="0" fontId="0" fillId="17" borderId="8" xfId="0" applyFill="1" applyBorder="1" applyAlignment="1"/>
    <xf numFmtId="0" fontId="0" fillId="0" borderId="18" xfId="0"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cellXfs>
  <cellStyles count="2">
    <cellStyle name="Hyperlink" xfId="1" builtinId="8"/>
    <cellStyle name="Normal" xfId="0" builtinId="0"/>
  </cellStyles>
  <dxfs count="178">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auto="1"/>
      </font>
      <fill>
        <patternFill>
          <bgColor theme="0" tint="-0.499984740745262"/>
        </patternFill>
      </fill>
    </dxf>
    <dxf>
      <font>
        <color theme="0"/>
      </font>
      <fill>
        <patternFill>
          <bgColor theme="1" tint="0.24994659260841701"/>
        </patternFill>
      </fill>
    </dxf>
    <dxf>
      <font>
        <color auto="1"/>
      </font>
      <fill>
        <patternFill>
          <bgColor theme="0" tint="-0.14996795556505021"/>
        </patternFill>
      </fill>
    </dxf>
    <dxf>
      <font>
        <color theme="1" tint="4.9989318521683403E-2"/>
      </font>
      <fill>
        <patternFill patternType="none">
          <bgColor auto="1"/>
        </patternFill>
      </fill>
    </dxf>
    <dxf>
      <font>
        <b val="0"/>
        <i val="0"/>
        <color theme="1" tint="0.499984740745262"/>
      </font>
      <fill>
        <patternFill patternType="none">
          <bgColor auto="1"/>
        </patternFill>
      </fill>
    </dxf>
    <dxf>
      <font>
        <color theme="0"/>
      </font>
      <fill>
        <patternFill>
          <bgColor theme="1" tint="0.24994659260841701"/>
        </patternFill>
      </fill>
    </dxf>
    <dxf>
      <fill>
        <patternFill>
          <bgColor theme="0" tint="-0.499984740745262"/>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activeX/activeX1.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53"/>
  <ax:ocxPr ax:name="_ExtentY" ax:value="53"/>
  <ax:ocxPr ax:name="_Version" ax:value="393216"/>
  <ax:ocxPr ax:name="Font">
    <ax:font ax:persistence="persistPropertyBag">
      <ax:ocxPr ax:name="Name" ax:value="Arial"/>
      <ax:ocxPr ax:name="Size" ax:value="9.75"/>
      <ax:ocxPr ax:name="Charset" ax:value="0"/>
      <ax:ocxPr ax:name="Weight" ax:value="400"/>
      <ax:ocxPr ax:name="Underline" ax:value="0"/>
      <ax:ocxPr ax:name="Italic" ax:value="0"/>
      <ax:ocxPr ax:name="Strikethrough" ax:value="0"/>
    </ax:font>
  </ax:ocxPr>
  <ax:ocxPr ax:name="Format" ax:value="662831105"/>
  <ax:ocxPr ax:name="CurrentDate" ax:value="42036"/>
</ax:ocx>
</file>

<file path=xl/ctrlProps/ctrlProp1.xml><?xml version="1.0" encoding="utf-8"?>
<formControlPr xmlns="http://schemas.microsoft.com/office/spreadsheetml/2009/9/main" objectType="CheckBox" fmlaLink="$F$4" lockText="1" noThreeD="1"/>
</file>

<file path=xl/ctrlProps/ctrlProp10.xml><?xml version="1.0" encoding="utf-8"?>
<formControlPr xmlns="http://schemas.microsoft.com/office/spreadsheetml/2009/9/main" objectType="CheckBox" fmlaLink="$F$14" lockText="1" noThreeD="1"/>
</file>

<file path=xl/ctrlProps/ctrlProp100.xml><?xml version="1.0" encoding="utf-8"?>
<formControlPr xmlns="http://schemas.microsoft.com/office/spreadsheetml/2009/9/main" objectType="CheckBox" fmlaLink="$F$4" lockText="1" noThreeD="1"/>
</file>

<file path=xl/ctrlProps/ctrlProp101.xml><?xml version="1.0" encoding="utf-8"?>
<formControlPr xmlns="http://schemas.microsoft.com/office/spreadsheetml/2009/9/main" objectType="CheckBox" fmlaLink="$F$5" lockText="1" noThreeD="1"/>
</file>

<file path=xl/ctrlProps/ctrlProp102.xml><?xml version="1.0" encoding="utf-8"?>
<formControlPr xmlns="http://schemas.microsoft.com/office/spreadsheetml/2009/9/main" objectType="CheckBox" fmlaLink="$F$6" lockText="1" noThreeD="1"/>
</file>

<file path=xl/ctrlProps/ctrlProp103.xml><?xml version="1.0" encoding="utf-8"?>
<formControlPr xmlns="http://schemas.microsoft.com/office/spreadsheetml/2009/9/main" objectType="CheckBox" fmlaLink="$F$7" lockText="1" noThreeD="1"/>
</file>

<file path=xl/ctrlProps/ctrlProp104.xml><?xml version="1.0" encoding="utf-8"?>
<formControlPr xmlns="http://schemas.microsoft.com/office/spreadsheetml/2009/9/main" objectType="CheckBox" fmlaLink="$F$8" lockText="1" noThreeD="1"/>
</file>

<file path=xl/ctrlProps/ctrlProp105.xml><?xml version="1.0" encoding="utf-8"?>
<formControlPr xmlns="http://schemas.microsoft.com/office/spreadsheetml/2009/9/main" objectType="CheckBox" fmlaLink="$F$10" lockText="1" noThreeD="1"/>
</file>

<file path=xl/ctrlProps/ctrlProp106.xml><?xml version="1.0" encoding="utf-8"?>
<formControlPr xmlns="http://schemas.microsoft.com/office/spreadsheetml/2009/9/main" objectType="CheckBox" fmlaLink="$F$11" lockText="1" noThreeD="1"/>
</file>

<file path=xl/ctrlProps/ctrlProp107.xml><?xml version="1.0" encoding="utf-8"?>
<formControlPr xmlns="http://schemas.microsoft.com/office/spreadsheetml/2009/9/main" objectType="CheckBox" fmlaLink="#REF!" lockText="1" noThreeD="1"/>
</file>

<file path=xl/ctrlProps/ctrlProp108.xml><?xml version="1.0" encoding="utf-8"?>
<formControlPr xmlns="http://schemas.microsoft.com/office/spreadsheetml/2009/9/main" objectType="CheckBox" fmlaLink="#REF!" lockText="1" noThreeD="1"/>
</file>

<file path=xl/ctrlProps/ctrlProp109.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F$15" lockText="1" noThreeD="1"/>
</file>

<file path=xl/ctrlProps/ctrlProp110.xml><?xml version="1.0" encoding="utf-8"?>
<formControlPr xmlns="http://schemas.microsoft.com/office/spreadsheetml/2009/9/main" objectType="CheckBox" checked="Checked" fmlaLink="#REF!" lockText="1" noThreeD="1"/>
</file>

<file path=xl/ctrlProps/ctrlProp111.xml><?xml version="1.0" encoding="utf-8"?>
<formControlPr xmlns="http://schemas.microsoft.com/office/spreadsheetml/2009/9/main" objectType="CheckBox" checked="Checked" fmlaLink="#REF!" lockText="1" noThreeD="1"/>
</file>

<file path=xl/ctrlProps/ctrlProp112.xml><?xml version="1.0" encoding="utf-8"?>
<formControlPr xmlns="http://schemas.microsoft.com/office/spreadsheetml/2009/9/main" objectType="CheckBox" fmlaLink="$F$14" lockText="1" noThreeD="1"/>
</file>

<file path=xl/ctrlProps/ctrlProp113.xml><?xml version="1.0" encoding="utf-8"?>
<formControlPr xmlns="http://schemas.microsoft.com/office/spreadsheetml/2009/9/main" objectType="CheckBox" fmlaLink="#REF!" lockText="1" noThreeD="1"/>
</file>

<file path=xl/ctrlProps/ctrlProp114.xml><?xml version="1.0" encoding="utf-8"?>
<formControlPr xmlns="http://schemas.microsoft.com/office/spreadsheetml/2009/9/main" objectType="CheckBox" fmlaLink="#REF!" lockText="1" noThreeD="1"/>
</file>

<file path=xl/ctrlProps/ctrlProp115.xml><?xml version="1.0" encoding="utf-8"?>
<formControlPr xmlns="http://schemas.microsoft.com/office/spreadsheetml/2009/9/main" objectType="CheckBox" fmlaLink="#REF!" lockText="1" noThreeD="1"/>
</file>

<file path=xl/ctrlProps/ctrlProp116.xml><?xml version="1.0" encoding="utf-8"?>
<formControlPr xmlns="http://schemas.microsoft.com/office/spreadsheetml/2009/9/main" objectType="CheckBox" fmlaLink="#REF!" lockText="1" noThreeD="1"/>
</file>

<file path=xl/ctrlProps/ctrlProp117.xml><?xml version="1.0" encoding="utf-8"?>
<formControlPr xmlns="http://schemas.microsoft.com/office/spreadsheetml/2009/9/main" objectType="CheckBox" fmlaLink="#REF!" lockText="1" noThreeD="1"/>
</file>

<file path=xl/ctrlProps/ctrlProp118.xml><?xml version="1.0" encoding="utf-8"?>
<formControlPr xmlns="http://schemas.microsoft.com/office/spreadsheetml/2009/9/main" objectType="CheckBox" fmlaLink="#REF!" lockText="1" noThreeD="1"/>
</file>

<file path=xl/ctrlProps/ctrlProp119.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F$16" lockText="1" noThreeD="1"/>
</file>

<file path=xl/ctrlProps/ctrlProp120.xml><?xml version="1.0" encoding="utf-8"?>
<formControlPr xmlns="http://schemas.microsoft.com/office/spreadsheetml/2009/9/main" objectType="CheckBox" fmlaLink="$F$17" lockText="1" noThreeD="1"/>
</file>

<file path=xl/ctrlProps/ctrlProp121.xml><?xml version="1.0" encoding="utf-8"?>
<formControlPr xmlns="http://schemas.microsoft.com/office/spreadsheetml/2009/9/main" objectType="CheckBox" fmlaLink="$F$18" lockText="1" noThreeD="1"/>
</file>

<file path=xl/ctrlProps/ctrlProp122.xml><?xml version="1.0" encoding="utf-8"?>
<formControlPr xmlns="http://schemas.microsoft.com/office/spreadsheetml/2009/9/main" objectType="CheckBox" fmlaLink="#REF!" lockText="1" noThreeD="1"/>
</file>

<file path=xl/ctrlProps/ctrlProp123.xml><?xml version="1.0" encoding="utf-8"?>
<formControlPr xmlns="http://schemas.microsoft.com/office/spreadsheetml/2009/9/main" objectType="CheckBox" fmlaLink="$F$12" lockText="1" noThreeD="1"/>
</file>

<file path=xl/ctrlProps/ctrlProp124.xml><?xml version="1.0" encoding="utf-8"?>
<formControlPr xmlns="http://schemas.microsoft.com/office/spreadsheetml/2009/9/main" objectType="CheckBox" fmlaLink="$F$15" lockText="1" noThreeD="1"/>
</file>

<file path=xl/ctrlProps/ctrlProp125.xml><?xml version="1.0" encoding="utf-8"?>
<formControlPr xmlns="http://schemas.microsoft.com/office/spreadsheetml/2009/9/main" objectType="CheckBox" fmlaLink="$F$19" lockText="1" noThreeD="1"/>
</file>

<file path=xl/ctrlProps/ctrlProp126.xml><?xml version="1.0" encoding="utf-8"?>
<formControlPr xmlns="http://schemas.microsoft.com/office/spreadsheetml/2009/9/main" objectType="CheckBox" fmlaLink="#REF!" lockText="1" noThreeD="1"/>
</file>

<file path=xl/ctrlProps/ctrlProp127.xml><?xml version="1.0" encoding="utf-8"?>
<formControlPr xmlns="http://schemas.microsoft.com/office/spreadsheetml/2009/9/main" objectType="CheckBox" fmlaLink="#REF!" lockText="1" noThreeD="1"/>
</file>

<file path=xl/ctrlProps/ctrlProp128.xml><?xml version="1.0" encoding="utf-8"?>
<formControlPr xmlns="http://schemas.microsoft.com/office/spreadsheetml/2009/9/main" objectType="CheckBox" fmlaLink="#REF!" lockText="1" noThreeD="1"/>
</file>

<file path=xl/ctrlProps/ctrlProp129.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F$20" lockText="1" noThreeD="1"/>
</file>

<file path=xl/ctrlProps/ctrlProp130.xml><?xml version="1.0" encoding="utf-8"?>
<formControlPr xmlns="http://schemas.microsoft.com/office/spreadsheetml/2009/9/main" objectType="CheckBox" fmlaLink="#REF!" lockText="1" noThreeD="1"/>
</file>

<file path=xl/ctrlProps/ctrlProp131.xml><?xml version="1.0" encoding="utf-8"?>
<formControlPr xmlns="http://schemas.microsoft.com/office/spreadsheetml/2009/9/main" objectType="CheckBox" fmlaLink="#REF!" lockText="1" noThreeD="1"/>
</file>

<file path=xl/ctrlProps/ctrlProp132.xml><?xml version="1.0" encoding="utf-8"?>
<formControlPr xmlns="http://schemas.microsoft.com/office/spreadsheetml/2009/9/main" objectType="CheckBox" fmlaLink="$F$8" lockText="1" noThreeD="1"/>
</file>

<file path=xl/ctrlProps/ctrlProp133.xml><?xml version="1.0" encoding="utf-8"?>
<formControlPr xmlns="http://schemas.microsoft.com/office/spreadsheetml/2009/9/main" objectType="CheckBox" fmlaLink="$F$4" lockText="1" noThreeD="1"/>
</file>

<file path=xl/ctrlProps/ctrlProp134.xml><?xml version="1.0" encoding="utf-8"?>
<formControlPr xmlns="http://schemas.microsoft.com/office/spreadsheetml/2009/9/main" objectType="CheckBox" fmlaLink="$F$5" lockText="1" noThreeD="1"/>
</file>

<file path=xl/ctrlProps/ctrlProp135.xml><?xml version="1.0" encoding="utf-8"?>
<formControlPr xmlns="http://schemas.microsoft.com/office/spreadsheetml/2009/9/main" objectType="CheckBox" fmlaLink="$F$6" lockText="1" noThreeD="1"/>
</file>

<file path=xl/ctrlProps/ctrlProp136.xml><?xml version="1.0" encoding="utf-8"?>
<formControlPr xmlns="http://schemas.microsoft.com/office/spreadsheetml/2009/9/main" objectType="CheckBox" fmlaLink="$F$7" lockText="1" noThreeD="1"/>
</file>

<file path=xl/ctrlProps/ctrlProp137.xml><?xml version="1.0" encoding="utf-8"?>
<formControlPr xmlns="http://schemas.microsoft.com/office/spreadsheetml/2009/9/main" objectType="CheckBox" fmlaLink="$F$12" lockText="1" noThreeD="1"/>
</file>

<file path=xl/ctrlProps/ctrlProp138.xml><?xml version="1.0" encoding="utf-8"?>
<formControlPr xmlns="http://schemas.microsoft.com/office/spreadsheetml/2009/9/main" objectType="CheckBox" fmlaLink="#REF!" lockText="1" noThreeD="1"/>
</file>

<file path=xl/ctrlProps/ctrlProp139.xml><?xml version="1.0" encoding="utf-8"?>
<formControlPr xmlns="http://schemas.microsoft.com/office/spreadsheetml/2009/9/main" objectType="CheckBox" fmlaLink="$F$14" lockText="1" noThreeD="1"/>
</file>

<file path=xl/ctrlProps/ctrlProp14.xml><?xml version="1.0" encoding="utf-8"?>
<formControlPr xmlns="http://schemas.microsoft.com/office/spreadsheetml/2009/9/main" objectType="CheckBox" fmlaLink="#REF!" lockText="1" noThreeD="1"/>
</file>

<file path=xl/ctrlProps/ctrlProp140.xml><?xml version="1.0" encoding="utf-8"?>
<formControlPr xmlns="http://schemas.microsoft.com/office/spreadsheetml/2009/9/main" objectType="CheckBox" fmlaLink="#REF!" lockText="1" noThreeD="1"/>
</file>

<file path=xl/ctrlProps/ctrlProp141.xml><?xml version="1.0" encoding="utf-8"?>
<formControlPr xmlns="http://schemas.microsoft.com/office/spreadsheetml/2009/9/main" objectType="CheckBox" fmlaLink="$F$16" lockText="1" noThreeD="1"/>
</file>

<file path=xl/ctrlProps/ctrlProp142.xml><?xml version="1.0" encoding="utf-8"?>
<formControlPr xmlns="http://schemas.microsoft.com/office/spreadsheetml/2009/9/main" objectType="CheckBox" fmlaLink="$F$17" lockText="1" noThreeD="1"/>
</file>

<file path=xl/ctrlProps/ctrlProp143.xml><?xml version="1.0" encoding="utf-8"?>
<formControlPr xmlns="http://schemas.microsoft.com/office/spreadsheetml/2009/9/main" objectType="CheckBox" checked="Checked" fmlaLink="#REF!" lockText="1" noThreeD="1"/>
</file>

<file path=xl/ctrlProps/ctrlProp144.xml><?xml version="1.0" encoding="utf-8"?>
<formControlPr xmlns="http://schemas.microsoft.com/office/spreadsheetml/2009/9/main" objectType="CheckBox" checked="Checked" fmlaLink="#REF!" lockText="1" noThreeD="1"/>
</file>

<file path=xl/ctrlProps/ctrlProp145.xml><?xml version="1.0" encoding="utf-8"?>
<formControlPr xmlns="http://schemas.microsoft.com/office/spreadsheetml/2009/9/main" objectType="CheckBox" fmlaLink="$F$19" lockText="1" noThreeD="1"/>
</file>

<file path=xl/ctrlProps/ctrlProp146.xml><?xml version="1.0" encoding="utf-8"?>
<formControlPr xmlns="http://schemas.microsoft.com/office/spreadsheetml/2009/9/main" objectType="CheckBox" fmlaLink="$F$8" lockText="1" noThreeD="1"/>
</file>

<file path=xl/ctrlProps/ctrlProp147.xml><?xml version="1.0" encoding="utf-8"?>
<formControlPr xmlns="http://schemas.microsoft.com/office/spreadsheetml/2009/9/main" objectType="CheckBox" fmlaLink="$F$11" lockText="1" noThreeD="1"/>
</file>

<file path=xl/ctrlProps/ctrlProp148.xml><?xml version="1.0" encoding="utf-8"?>
<formControlPr xmlns="http://schemas.microsoft.com/office/spreadsheetml/2009/9/main" objectType="CheckBox" fmlaLink="#REF!" lockText="1" noThreeD="1"/>
</file>

<file path=xl/ctrlProps/ctrlProp149.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F$21" lockText="1" noThreeD="1"/>
</file>

<file path=xl/ctrlProps/ctrlProp150.xml><?xml version="1.0" encoding="utf-8"?>
<formControlPr xmlns="http://schemas.microsoft.com/office/spreadsheetml/2009/9/main" objectType="CheckBox" fmlaLink="#REF!" lockText="1" noThreeD="1"/>
</file>

<file path=xl/ctrlProps/ctrlProp151.xml><?xml version="1.0" encoding="utf-8"?>
<formControlPr xmlns="http://schemas.microsoft.com/office/spreadsheetml/2009/9/main" objectType="CheckBox" fmlaLink="#REF!" lockText="1" noThreeD="1"/>
</file>

<file path=xl/ctrlProps/ctrlProp152.xml><?xml version="1.0" encoding="utf-8"?>
<formControlPr xmlns="http://schemas.microsoft.com/office/spreadsheetml/2009/9/main" objectType="CheckBox" fmlaLink="$F$12" lockText="1" noThreeD="1"/>
</file>

<file path=xl/ctrlProps/ctrlProp153.xml><?xml version="1.0" encoding="utf-8"?>
<formControlPr xmlns="http://schemas.microsoft.com/office/spreadsheetml/2009/9/main" objectType="CheckBox" fmlaLink="$F$18" lockText="1" noThreeD="1"/>
</file>

<file path=xl/ctrlProps/ctrlProp154.xml><?xml version="1.0" encoding="utf-8"?>
<formControlPr xmlns="http://schemas.microsoft.com/office/spreadsheetml/2009/9/main" objectType="CheckBox" fmlaLink="$F$9" lockText="1" noThreeD="1"/>
</file>

<file path=xl/ctrlProps/ctrlProp155.xml><?xml version="1.0" encoding="utf-8"?>
<formControlPr xmlns="http://schemas.microsoft.com/office/spreadsheetml/2009/9/main" objectType="CheckBox" fmlaLink="$F$10" lockText="1" noThreeD="1"/>
</file>

<file path=xl/ctrlProps/ctrlProp156.xml><?xml version="1.0" encoding="utf-8"?>
<formControlPr xmlns="http://schemas.microsoft.com/office/spreadsheetml/2009/9/main" objectType="CheckBox" fmlaLink="$F$15" lockText="1" noThreeD="1"/>
</file>

<file path=xl/ctrlProps/ctrlProp157.xml><?xml version="1.0" encoding="utf-8"?>
<formControlPr xmlns="http://schemas.microsoft.com/office/spreadsheetml/2009/9/main" objectType="CheckBox" fmlaLink="$F$4" lockText="1" noThreeD="1"/>
</file>

<file path=xl/ctrlProps/ctrlProp158.xml><?xml version="1.0" encoding="utf-8"?>
<formControlPr xmlns="http://schemas.microsoft.com/office/spreadsheetml/2009/9/main" objectType="CheckBox" fmlaLink="$F$5" lockText="1" noThreeD="1"/>
</file>

<file path=xl/ctrlProps/ctrlProp159.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F$22" lockText="1" noThreeD="1"/>
</file>

<file path=xl/ctrlProps/ctrlProp160.xml><?xml version="1.0" encoding="utf-8"?>
<formControlPr xmlns="http://schemas.microsoft.com/office/spreadsheetml/2009/9/main" objectType="CheckBox" fmlaLink="#REF!" lockText="1" noThreeD="1"/>
</file>

<file path=xl/ctrlProps/ctrlProp161.xml><?xml version="1.0" encoding="utf-8"?>
<formControlPr xmlns="http://schemas.microsoft.com/office/spreadsheetml/2009/9/main" objectType="CheckBox" fmlaLink="$F$6" lockText="1" noThreeD="1"/>
</file>

<file path=xl/ctrlProps/ctrlProp162.xml><?xml version="1.0" encoding="utf-8"?>
<formControlPr xmlns="http://schemas.microsoft.com/office/spreadsheetml/2009/9/main" objectType="CheckBox" fmlaLink="$F$8" lockText="1" noThreeD="1"/>
</file>

<file path=xl/ctrlProps/ctrlProp163.xml><?xml version="1.0" encoding="utf-8"?>
<formControlPr xmlns="http://schemas.microsoft.com/office/spreadsheetml/2009/9/main" objectType="CheckBox" fmlaLink="#REF!" lockText="1" noThreeD="1"/>
</file>

<file path=xl/ctrlProps/ctrlProp164.xml><?xml version="1.0" encoding="utf-8"?>
<formControlPr xmlns="http://schemas.microsoft.com/office/spreadsheetml/2009/9/main" objectType="CheckBox" fmlaLink="#REF!" lockText="1" noThreeD="1"/>
</file>

<file path=xl/ctrlProps/ctrlProp165.xml><?xml version="1.0" encoding="utf-8"?>
<formControlPr xmlns="http://schemas.microsoft.com/office/spreadsheetml/2009/9/main" objectType="CheckBox" fmlaLink="#REF!" lockText="1" noThreeD="1"/>
</file>

<file path=xl/ctrlProps/ctrlProp166.xml><?xml version="1.0" encoding="utf-8"?>
<formControlPr xmlns="http://schemas.microsoft.com/office/spreadsheetml/2009/9/main" objectType="CheckBox" fmlaLink="#REF!" lockText="1" noThreeD="1"/>
</file>

<file path=xl/ctrlProps/ctrlProp167.xml><?xml version="1.0" encoding="utf-8"?>
<formControlPr xmlns="http://schemas.microsoft.com/office/spreadsheetml/2009/9/main" objectType="CheckBox" checked="Checked" fmlaLink="#REF!" lockText="1" noThreeD="1"/>
</file>

<file path=xl/ctrlProps/ctrlProp168.xml><?xml version="1.0" encoding="utf-8"?>
<formControlPr xmlns="http://schemas.microsoft.com/office/spreadsheetml/2009/9/main" objectType="CheckBox" checked="Checked" fmlaLink="#REF!" lockText="1" noThreeD="1"/>
</file>

<file path=xl/ctrlProps/ctrlProp169.xml><?xml version="1.0" encoding="utf-8"?>
<formControlPr xmlns="http://schemas.microsoft.com/office/spreadsheetml/2009/9/main" objectType="CheckBox" fmlaLink="$F$11" lockText="1" noThreeD="1"/>
</file>

<file path=xl/ctrlProps/ctrlProp17.xml><?xml version="1.0" encoding="utf-8"?>
<formControlPr xmlns="http://schemas.microsoft.com/office/spreadsheetml/2009/9/main" objectType="CheckBox" fmlaLink="$F$23" lockText="1" noThreeD="1"/>
</file>

<file path=xl/ctrlProps/ctrlProp170.xml><?xml version="1.0" encoding="utf-8"?>
<formControlPr xmlns="http://schemas.microsoft.com/office/spreadsheetml/2009/9/main" objectType="CheckBox" fmlaLink="$F$12" lockText="1" noThreeD="1"/>
</file>

<file path=xl/ctrlProps/ctrlProp171.xml><?xml version="1.0" encoding="utf-8"?>
<formControlPr xmlns="http://schemas.microsoft.com/office/spreadsheetml/2009/9/main" objectType="CheckBox" fmlaLink="#REF!" lockText="1" noThreeD="1"/>
</file>

<file path=xl/ctrlProps/ctrlProp172.xml><?xml version="1.0" encoding="utf-8"?>
<formControlPr xmlns="http://schemas.microsoft.com/office/spreadsheetml/2009/9/main" objectType="CheckBox" fmlaLink="#REF!" lockText="1" noThreeD="1"/>
</file>

<file path=xl/ctrlProps/ctrlProp173.xml><?xml version="1.0" encoding="utf-8"?>
<formControlPr xmlns="http://schemas.microsoft.com/office/spreadsheetml/2009/9/main" objectType="CheckBox" fmlaLink="#REF!" lockText="1" noThreeD="1"/>
</file>

<file path=xl/ctrlProps/ctrlProp174.xml><?xml version="1.0" encoding="utf-8"?>
<formControlPr xmlns="http://schemas.microsoft.com/office/spreadsheetml/2009/9/main" objectType="CheckBox" fmlaLink="#REF!" lockText="1" noThreeD="1"/>
</file>

<file path=xl/ctrlProps/ctrlProp175.xml><?xml version="1.0" encoding="utf-8"?>
<formControlPr xmlns="http://schemas.microsoft.com/office/spreadsheetml/2009/9/main" objectType="CheckBox" fmlaLink="#REF!" lockText="1" noThreeD="1"/>
</file>

<file path=xl/ctrlProps/ctrlProp176.xml><?xml version="1.0" encoding="utf-8"?>
<formControlPr xmlns="http://schemas.microsoft.com/office/spreadsheetml/2009/9/main" objectType="CheckBox" fmlaLink="#REF!" lockText="1" noThreeD="1"/>
</file>

<file path=xl/ctrlProps/ctrlProp177.xml><?xml version="1.0" encoding="utf-8"?>
<formControlPr xmlns="http://schemas.microsoft.com/office/spreadsheetml/2009/9/main" objectType="CheckBox" fmlaLink="$F$15" lockText="1" noThreeD="1"/>
</file>

<file path=xl/ctrlProps/ctrlProp178.xml><?xml version="1.0" encoding="utf-8"?>
<formControlPr xmlns="http://schemas.microsoft.com/office/spreadsheetml/2009/9/main" objectType="CheckBox" fmlaLink="$F$16" lockText="1" noThreeD="1"/>
</file>

<file path=xl/ctrlProps/ctrlProp179.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F$24" lockText="1" noThreeD="1"/>
</file>

<file path=xl/ctrlProps/ctrlProp180.xml><?xml version="1.0" encoding="utf-8"?>
<formControlPr xmlns="http://schemas.microsoft.com/office/spreadsheetml/2009/9/main" objectType="CheckBox" fmlaLink="$F$19" lockText="1" noThreeD="1"/>
</file>

<file path=xl/ctrlProps/ctrlProp181.xml><?xml version="1.0" encoding="utf-8"?>
<formControlPr xmlns="http://schemas.microsoft.com/office/spreadsheetml/2009/9/main" objectType="CheckBox" fmlaLink="$F$26" lockText="1" noThreeD="1"/>
</file>

<file path=xl/ctrlProps/ctrlProp182.xml><?xml version="1.0" encoding="utf-8"?>
<formControlPr xmlns="http://schemas.microsoft.com/office/spreadsheetml/2009/9/main" objectType="CheckBox" fmlaLink="$F$27" lockText="1" noThreeD="1"/>
</file>

<file path=xl/ctrlProps/ctrlProp183.xml><?xml version="1.0" encoding="utf-8"?>
<formControlPr xmlns="http://schemas.microsoft.com/office/spreadsheetml/2009/9/main" objectType="CheckBox" fmlaLink="$F$9" lockText="1" noThreeD="1"/>
</file>

<file path=xl/ctrlProps/ctrlProp184.xml><?xml version="1.0" encoding="utf-8"?>
<formControlPr xmlns="http://schemas.microsoft.com/office/spreadsheetml/2009/9/main" objectType="CheckBox" fmlaLink="$F$13" lockText="1" noThreeD="1"/>
</file>

<file path=xl/ctrlProps/ctrlProp185.xml><?xml version="1.0" encoding="utf-8"?>
<formControlPr xmlns="http://schemas.microsoft.com/office/spreadsheetml/2009/9/main" objectType="CheckBox" fmlaLink="$F$17" lockText="1" noThreeD="1"/>
</file>

<file path=xl/ctrlProps/ctrlProp186.xml><?xml version="1.0" encoding="utf-8"?>
<formControlPr xmlns="http://schemas.microsoft.com/office/spreadsheetml/2009/9/main" objectType="CheckBox" fmlaLink="$F$36" lockText="1" noThreeD="1"/>
</file>

<file path=xl/ctrlProps/ctrlProp187.xml><?xml version="1.0" encoding="utf-8"?>
<formControlPr xmlns="http://schemas.microsoft.com/office/spreadsheetml/2009/9/main" objectType="CheckBox" fmlaLink="#REF!" lockText="1" noThreeD="1"/>
</file>

<file path=xl/ctrlProps/ctrlProp188.xml><?xml version="1.0" encoding="utf-8"?>
<formControlPr xmlns="http://schemas.microsoft.com/office/spreadsheetml/2009/9/main" objectType="CheckBox" fmlaLink="#REF!" lockText="1" noThreeD="1"/>
</file>

<file path=xl/ctrlProps/ctrlProp189.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fmlaLink="$F$27" lockText="1" noThreeD="1"/>
</file>

<file path=xl/ctrlProps/ctrlProp190.xml><?xml version="1.0" encoding="utf-8"?>
<formControlPr xmlns="http://schemas.microsoft.com/office/spreadsheetml/2009/9/main" objectType="CheckBox" fmlaLink="#REF!" lockText="1" noThreeD="1"/>
</file>

<file path=xl/ctrlProps/ctrlProp191.xml><?xml version="1.0" encoding="utf-8"?>
<formControlPr xmlns="http://schemas.microsoft.com/office/spreadsheetml/2009/9/main" objectType="CheckBox" fmlaLink="#REF!" lockText="1" noThreeD="1"/>
</file>

<file path=xl/ctrlProps/ctrlProp192.xml><?xml version="1.0" encoding="utf-8"?>
<formControlPr xmlns="http://schemas.microsoft.com/office/spreadsheetml/2009/9/main" objectType="CheckBox" fmlaLink="#REF!" lockText="1" noThreeD="1"/>
</file>

<file path=xl/ctrlProps/ctrlProp193.xml><?xml version="1.0" encoding="utf-8"?>
<formControlPr xmlns="http://schemas.microsoft.com/office/spreadsheetml/2009/9/main" objectType="CheckBox" fmlaLink="$F$6" lockText="1" noThreeD="1"/>
</file>

<file path=xl/ctrlProps/ctrlProp194.xml><?xml version="1.0" encoding="utf-8"?>
<formControlPr xmlns="http://schemas.microsoft.com/office/spreadsheetml/2009/9/main" objectType="CheckBox" fmlaLink="$F$29" lockText="1" noThreeD="1"/>
</file>

<file path=xl/ctrlProps/ctrlProp195.xml><?xml version="1.0" encoding="utf-8"?>
<formControlPr xmlns="http://schemas.microsoft.com/office/spreadsheetml/2009/9/main" objectType="CheckBox" fmlaLink="#REF!" lockText="1" noThreeD="1"/>
</file>

<file path=xl/ctrlProps/ctrlProp196.xml><?xml version="1.0" encoding="utf-8"?>
<formControlPr xmlns="http://schemas.microsoft.com/office/spreadsheetml/2009/9/main" objectType="CheckBox" fmlaLink="#REF!" lockText="1" noThreeD="1"/>
</file>

<file path=xl/ctrlProps/ctrlProp197.xml><?xml version="1.0" encoding="utf-8"?>
<formControlPr xmlns="http://schemas.microsoft.com/office/spreadsheetml/2009/9/main" objectType="CheckBox" fmlaLink="#REF!" lockText="1" noThreeD="1"/>
</file>

<file path=xl/ctrlProps/ctrlProp198.xml><?xml version="1.0" encoding="utf-8"?>
<formControlPr xmlns="http://schemas.microsoft.com/office/spreadsheetml/2009/9/main" objectType="CheckBox" fmlaLink="$F$24" lockText="1" noThreeD="1"/>
</file>

<file path=xl/ctrlProps/ctrlProp19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F$5" lockText="1" noThreeD="1"/>
</file>

<file path=xl/ctrlProps/ctrlProp20.xml><?xml version="1.0" encoding="utf-8"?>
<formControlPr xmlns="http://schemas.microsoft.com/office/spreadsheetml/2009/9/main" objectType="CheckBox" fmlaLink="$F$28" lockText="1" noThreeD="1"/>
</file>

<file path=xl/ctrlProps/ctrlProp200.xml><?xml version="1.0" encoding="utf-8"?>
<formControlPr xmlns="http://schemas.microsoft.com/office/spreadsheetml/2009/9/main" objectType="CheckBox" fmlaLink="#REF!" lockText="1" noThreeD="1"/>
</file>

<file path=xl/ctrlProps/ctrlProp201.xml><?xml version="1.0" encoding="utf-8"?>
<formControlPr xmlns="http://schemas.microsoft.com/office/spreadsheetml/2009/9/main" objectType="CheckBox" fmlaLink="#REF!" lockText="1" noThreeD="1"/>
</file>

<file path=xl/ctrlProps/ctrlProp202.xml><?xml version="1.0" encoding="utf-8"?>
<formControlPr xmlns="http://schemas.microsoft.com/office/spreadsheetml/2009/9/main" objectType="CheckBox" fmlaLink="$F$37" lockText="1" noThreeD="1"/>
</file>

<file path=xl/ctrlProps/ctrlProp203.xml><?xml version="1.0" encoding="utf-8"?>
<formControlPr xmlns="http://schemas.microsoft.com/office/spreadsheetml/2009/9/main" objectType="CheckBox" fmlaLink="$F$20" lockText="1" noThreeD="1"/>
</file>

<file path=xl/ctrlProps/ctrlProp204.xml><?xml version="1.0" encoding="utf-8"?>
<formControlPr xmlns="http://schemas.microsoft.com/office/spreadsheetml/2009/9/main" objectType="CheckBox" fmlaLink="$F$21" lockText="1" noThreeD="1"/>
</file>

<file path=xl/ctrlProps/ctrlProp205.xml><?xml version="1.0" encoding="utf-8"?>
<formControlPr xmlns="http://schemas.microsoft.com/office/spreadsheetml/2009/9/main" objectType="CheckBox" fmlaLink="$F$22" lockText="1" noThreeD="1"/>
</file>

<file path=xl/ctrlProps/ctrlProp206.xml><?xml version="1.0" encoding="utf-8"?>
<formControlPr xmlns="http://schemas.microsoft.com/office/spreadsheetml/2009/9/main" objectType="CheckBox" fmlaLink="$F$23" lockText="1" noThreeD="1"/>
</file>

<file path=xl/ctrlProps/ctrlProp207.xml><?xml version="1.0" encoding="utf-8"?>
<formControlPr xmlns="http://schemas.microsoft.com/office/spreadsheetml/2009/9/main" objectType="CheckBox" fmlaLink="$F$31" lockText="1" noThreeD="1"/>
</file>

<file path=xl/ctrlProps/ctrlProp208.xml><?xml version="1.0" encoding="utf-8"?>
<formControlPr xmlns="http://schemas.microsoft.com/office/spreadsheetml/2009/9/main" objectType="CheckBox" fmlaLink="$F$32" lockText="1" noThreeD="1"/>
</file>

<file path=xl/ctrlProps/ctrlProp209.xml><?xml version="1.0" encoding="utf-8"?>
<formControlPr xmlns="http://schemas.microsoft.com/office/spreadsheetml/2009/9/main" objectType="CheckBox" fmlaLink="$F$36" lockText="1" noThreeD="1"/>
</file>

<file path=xl/ctrlProps/ctrlProp21.xml><?xml version="1.0" encoding="utf-8"?>
<formControlPr xmlns="http://schemas.microsoft.com/office/spreadsheetml/2009/9/main" objectType="CheckBox" fmlaLink="$F$29" lockText="1" noThreeD="1"/>
</file>

<file path=xl/ctrlProps/ctrlProp210.xml><?xml version="1.0" encoding="utf-8"?>
<formControlPr xmlns="http://schemas.microsoft.com/office/spreadsheetml/2009/9/main" objectType="CheckBox" fmlaLink="$F$37" lockText="1" noThreeD="1"/>
</file>

<file path=xl/ctrlProps/ctrlProp211.xml><?xml version="1.0" encoding="utf-8"?>
<formControlPr xmlns="http://schemas.microsoft.com/office/spreadsheetml/2009/9/main" objectType="CheckBox" fmlaLink="$F$34" lockText="1" noThreeD="1"/>
</file>

<file path=xl/ctrlProps/ctrlProp212.xml><?xml version="1.0" encoding="utf-8"?>
<formControlPr xmlns="http://schemas.microsoft.com/office/spreadsheetml/2009/9/main" objectType="CheckBox" fmlaLink="$F$36" lockText="1" noThreeD="1"/>
</file>

<file path=xl/ctrlProps/ctrlProp213.xml><?xml version="1.0" encoding="utf-8"?>
<formControlPr xmlns="http://schemas.microsoft.com/office/spreadsheetml/2009/9/main" objectType="CheckBox" fmlaLink="#REF!" lockText="1" noThreeD="1"/>
</file>

<file path=xl/ctrlProps/ctrlProp214.xml><?xml version="1.0" encoding="utf-8"?>
<formControlPr xmlns="http://schemas.microsoft.com/office/spreadsheetml/2009/9/main" objectType="CheckBox" fmlaLink="#REF!" lockText="1" noThreeD="1"/>
</file>

<file path=xl/ctrlProps/ctrlProp215.xml><?xml version="1.0" encoding="utf-8"?>
<formControlPr xmlns="http://schemas.microsoft.com/office/spreadsheetml/2009/9/main" objectType="CheckBox" fmlaLink="#REF!" lockText="1" noThreeD="1"/>
</file>

<file path=xl/ctrlProps/ctrlProp216.xml><?xml version="1.0" encoding="utf-8"?>
<formControlPr xmlns="http://schemas.microsoft.com/office/spreadsheetml/2009/9/main" objectType="CheckBox" fmlaLink="$F$37" lockText="1" noThreeD="1"/>
</file>

<file path=xl/ctrlProps/ctrlProp217.xml><?xml version="1.0" encoding="utf-8"?>
<formControlPr xmlns="http://schemas.microsoft.com/office/spreadsheetml/2009/9/main" objectType="CheckBox" fmlaLink="$F$39" lockText="1" noThreeD="1"/>
</file>

<file path=xl/ctrlProps/ctrlProp218.xml><?xml version="1.0" encoding="utf-8"?>
<formControlPr xmlns="http://schemas.microsoft.com/office/spreadsheetml/2009/9/main" objectType="CheckBox" fmlaLink="$F$40" lockText="1" noThreeD="1"/>
</file>

<file path=xl/ctrlProps/ctrlProp219.xml><?xml version="1.0" encoding="utf-8"?>
<formControlPr xmlns="http://schemas.microsoft.com/office/spreadsheetml/2009/9/main" objectType="CheckBox" fmlaLink="$F$42" lockText="1" noThreeD="1"/>
</file>

<file path=xl/ctrlProps/ctrlProp22.xml><?xml version="1.0" encoding="utf-8"?>
<formControlPr xmlns="http://schemas.microsoft.com/office/spreadsheetml/2009/9/main" objectType="CheckBox" fmlaLink="$F$30" lockText="1" noThreeD="1"/>
</file>

<file path=xl/ctrlProps/ctrlProp220.xml><?xml version="1.0" encoding="utf-8"?>
<formControlPr xmlns="http://schemas.microsoft.com/office/spreadsheetml/2009/9/main" objectType="CheckBox" fmlaLink="$F$43" lockText="1" noThreeD="1"/>
</file>

<file path=xl/ctrlProps/ctrlProp221.xml><?xml version="1.0" encoding="utf-8"?>
<formControlPr xmlns="http://schemas.microsoft.com/office/spreadsheetml/2009/9/main" objectType="CheckBox" fmlaLink="$F$44" lockText="1" noThreeD="1"/>
</file>

<file path=xl/ctrlProps/ctrlProp222.xml><?xml version="1.0" encoding="utf-8"?>
<formControlPr xmlns="http://schemas.microsoft.com/office/spreadsheetml/2009/9/main" objectType="CheckBox" fmlaLink="$F$46" lockText="1" noThreeD="1"/>
</file>

<file path=xl/ctrlProps/ctrlProp223.xml><?xml version="1.0" encoding="utf-8"?>
<formControlPr xmlns="http://schemas.microsoft.com/office/spreadsheetml/2009/9/main" objectType="CheckBox" fmlaLink="$F$47" lockText="1" noThreeD="1"/>
</file>

<file path=xl/ctrlProps/ctrlProp224.xml><?xml version="1.0" encoding="utf-8"?>
<formControlPr xmlns="http://schemas.microsoft.com/office/spreadsheetml/2009/9/main" objectType="CheckBox" fmlaLink="$F$48" lockText="1" noThreeD="1"/>
</file>

<file path=xl/ctrlProps/ctrlProp225.xml><?xml version="1.0" encoding="utf-8"?>
<formControlPr xmlns="http://schemas.microsoft.com/office/spreadsheetml/2009/9/main" objectType="CheckBox" fmlaLink="$F$49" lockText="1" noThreeD="1"/>
</file>

<file path=xl/ctrlProps/ctrlProp226.xml><?xml version="1.0" encoding="utf-8"?>
<formControlPr xmlns="http://schemas.microsoft.com/office/spreadsheetml/2009/9/main" objectType="CheckBox" fmlaLink="$F$28" lockText="1" noThreeD="1"/>
</file>

<file path=xl/ctrlProps/ctrlProp227.xml><?xml version="1.0" encoding="utf-8"?>
<formControlPr xmlns="http://schemas.microsoft.com/office/spreadsheetml/2009/9/main" objectType="CheckBox" fmlaLink="$F$33" lockText="1" noThreeD="1"/>
</file>

<file path=xl/ctrlProps/ctrlProp228.xml><?xml version="1.0" encoding="utf-8"?>
<formControlPr xmlns="http://schemas.microsoft.com/office/spreadsheetml/2009/9/main" objectType="CheckBox" fmlaLink="$F$40" lockText="1" noThreeD="1"/>
</file>

<file path=xl/ctrlProps/ctrlProp229.xml><?xml version="1.0" encoding="utf-8"?>
<formControlPr xmlns="http://schemas.microsoft.com/office/spreadsheetml/2009/9/main" objectType="CheckBox" fmlaLink="$F$4" lockText="1" noThreeD="1"/>
</file>

<file path=xl/ctrlProps/ctrlProp23.xml><?xml version="1.0" encoding="utf-8"?>
<formControlPr xmlns="http://schemas.microsoft.com/office/spreadsheetml/2009/9/main" objectType="CheckBox" fmlaLink="$F$31" lockText="1" noThreeD="1"/>
</file>

<file path=xl/ctrlProps/ctrlProp230.xml><?xml version="1.0" encoding="utf-8"?>
<formControlPr xmlns="http://schemas.microsoft.com/office/spreadsheetml/2009/9/main" objectType="CheckBox" fmlaLink="$F$5" lockText="1" noThreeD="1"/>
</file>

<file path=xl/ctrlProps/ctrlProp231.xml><?xml version="1.0" encoding="utf-8"?>
<formControlPr xmlns="http://schemas.microsoft.com/office/spreadsheetml/2009/9/main" objectType="CheckBox" fmlaLink="#REF!" lockText="1" noThreeD="1"/>
</file>

<file path=xl/ctrlProps/ctrlProp232.xml><?xml version="1.0" encoding="utf-8"?>
<formControlPr xmlns="http://schemas.microsoft.com/office/spreadsheetml/2009/9/main" objectType="CheckBox" fmlaLink="#REF!" lockText="1" noThreeD="1"/>
</file>

<file path=xl/ctrlProps/ctrlProp233.xml><?xml version="1.0" encoding="utf-8"?>
<formControlPr xmlns="http://schemas.microsoft.com/office/spreadsheetml/2009/9/main" objectType="CheckBox" fmlaLink="$F$9" lockText="1" noThreeD="1"/>
</file>

<file path=xl/ctrlProps/ctrlProp234.xml><?xml version="1.0" encoding="utf-8"?>
<formControlPr xmlns="http://schemas.microsoft.com/office/spreadsheetml/2009/9/main" objectType="CheckBox" fmlaLink="#REF!" lockText="1" noThreeD="1"/>
</file>

<file path=xl/ctrlProps/ctrlProp235.xml><?xml version="1.0" encoding="utf-8"?>
<formControlPr xmlns="http://schemas.microsoft.com/office/spreadsheetml/2009/9/main" objectType="CheckBox" fmlaLink="#REF!" lockText="1" noThreeD="1"/>
</file>

<file path=xl/ctrlProps/ctrlProp236.xml><?xml version="1.0" encoding="utf-8"?>
<formControlPr xmlns="http://schemas.microsoft.com/office/spreadsheetml/2009/9/main" objectType="CheckBox" fmlaLink="#REF!" lockText="1" noThreeD="1"/>
</file>

<file path=xl/ctrlProps/ctrlProp237.xml><?xml version="1.0" encoding="utf-8"?>
<formControlPr xmlns="http://schemas.microsoft.com/office/spreadsheetml/2009/9/main" objectType="CheckBox" fmlaLink="#REF!" lockText="1" noThreeD="1"/>
</file>

<file path=xl/ctrlProps/ctrlProp238.xml><?xml version="1.0" encoding="utf-8"?>
<formControlPr xmlns="http://schemas.microsoft.com/office/spreadsheetml/2009/9/main" objectType="CheckBox" fmlaLink="#REF!" lockText="1" noThreeD="1"/>
</file>

<file path=xl/ctrlProps/ctrlProp239.xml><?xml version="1.0" encoding="utf-8"?>
<formControlPr xmlns="http://schemas.microsoft.com/office/spreadsheetml/2009/9/main" objectType="CheckBox" fmlaLink="#REF!" lockText="1" noThreeD="1"/>
</file>

<file path=xl/ctrlProps/ctrlProp24.xml><?xml version="1.0" encoding="utf-8"?>
<formControlPr xmlns="http://schemas.microsoft.com/office/spreadsheetml/2009/9/main" objectType="CheckBox" fmlaLink="$F$34" lockText="1" noThreeD="1"/>
</file>

<file path=xl/ctrlProps/ctrlProp240.xml><?xml version="1.0" encoding="utf-8"?>
<formControlPr xmlns="http://schemas.microsoft.com/office/spreadsheetml/2009/9/main" objectType="CheckBox" fmlaLink="$F$9" lockText="1" noThreeD="1"/>
</file>

<file path=xl/ctrlProps/ctrlProp241.xml><?xml version="1.0" encoding="utf-8"?>
<formControlPr xmlns="http://schemas.microsoft.com/office/spreadsheetml/2009/9/main" objectType="CheckBox" fmlaLink="$F$6" lockText="1" noThreeD="1"/>
</file>

<file path=xl/ctrlProps/ctrlProp242.xml><?xml version="1.0" encoding="utf-8"?>
<formControlPr xmlns="http://schemas.microsoft.com/office/spreadsheetml/2009/9/main" objectType="CheckBox" fmlaLink="$F$7" lockText="1" noThreeD="1"/>
</file>

<file path=xl/ctrlProps/ctrlProp243.xml><?xml version="1.0" encoding="utf-8"?>
<formControlPr xmlns="http://schemas.microsoft.com/office/spreadsheetml/2009/9/main" objectType="CheckBox" fmlaLink="$F$8" lockText="1" noThreeD="1"/>
</file>

<file path=xl/ctrlProps/ctrlProp244.xml><?xml version="1.0" encoding="utf-8"?>
<formControlPr xmlns="http://schemas.microsoft.com/office/spreadsheetml/2009/9/main" objectType="CheckBox" fmlaLink="$F$4" lockText="1" noThreeD="1"/>
</file>

<file path=xl/ctrlProps/ctrlProp245.xml><?xml version="1.0" encoding="utf-8"?>
<formControlPr xmlns="http://schemas.microsoft.com/office/spreadsheetml/2009/9/main" objectType="CheckBox" fmlaLink="#REF!" lockText="1" noThreeD="1"/>
</file>

<file path=xl/ctrlProps/ctrlProp246.xml><?xml version="1.0" encoding="utf-8"?>
<formControlPr xmlns="http://schemas.microsoft.com/office/spreadsheetml/2009/9/main" objectType="CheckBox" fmlaLink="#REF!" lockText="1" noThreeD="1"/>
</file>

<file path=xl/ctrlProps/ctrlProp247.xml><?xml version="1.0" encoding="utf-8"?>
<formControlPr xmlns="http://schemas.microsoft.com/office/spreadsheetml/2009/9/main" objectType="CheckBox" fmlaLink="#REF!" lockText="1" noThreeD="1"/>
</file>

<file path=xl/ctrlProps/ctrlProp248.xml><?xml version="1.0" encoding="utf-8"?>
<formControlPr xmlns="http://schemas.microsoft.com/office/spreadsheetml/2009/9/main" objectType="CheckBox" fmlaLink="$F$5" lockText="1" noThreeD="1"/>
</file>

<file path=xl/ctrlProps/ctrlProp249.xml><?xml version="1.0" encoding="utf-8"?>
<formControlPr xmlns="http://schemas.microsoft.com/office/spreadsheetml/2009/9/main" objectType="CheckBox" fmlaLink="$F$7" lockText="1" noThreeD="1"/>
</file>

<file path=xl/ctrlProps/ctrlProp25.xml><?xml version="1.0" encoding="utf-8"?>
<formControlPr xmlns="http://schemas.microsoft.com/office/spreadsheetml/2009/9/main" objectType="CheckBox" fmlaLink="$F$35" lockText="1" noThreeD="1"/>
</file>

<file path=xl/ctrlProps/ctrlProp250.xml><?xml version="1.0" encoding="utf-8"?>
<formControlPr xmlns="http://schemas.microsoft.com/office/spreadsheetml/2009/9/main" objectType="CheckBox" fmlaLink="#REF!" lockText="1" noThreeD="1"/>
</file>

<file path=xl/ctrlProps/ctrlProp251.xml><?xml version="1.0" encoding="utf-8"?>
<formControlPr xmlns="http://schemas.microsoft.com/office/spreadsheetml/2009/9/main" objectType="CheckBox" fmlaLink="#REF!" lockText="1" noThreeD="1"/>
</file>

<file path=xl/ctrlProps/ctrlProp252.xml><?xml version="1.0" encoding="utf-8"?>
<formControlPr xmlns="http://schemas.microsoft.com/office/spreadsheetml/2009/9/main" objectType="CheckBox" fmlaLink="#REF!" lockText="1" noThreeD="1"/>
</file>

<file path=xl/ctrlProps/ctrlProp253.xml><?xml version="1.0" encoding="utf-8"?>
<formControlPr xmlns="http://schemas.microsoft.com/office/spreadsheetml/2009/9/main" objectType="CheckBox" fmlaLink="#REF!" lockText="1" noThreeD="1"/>
</file>

<file path=xl/ctrlProps/ctrlProp254.xml><?xml version="1.0" encoding="utf-8"?>
<formControlPr xmlns="http://schemas.microsoft.com/office/spreadsheetml/2009/9/main" objectType="CheckBox" checked="Checked" fmlaLink="#REF!" lockText="1" noThreeD="1"/>
</file>

<file path=xl/ctrlProps/ctrlProp255.xml><?xml version="1.0" encoding="utf-8"?>
<formControlPr xmlns="http://schemas.microsoft.com/office/spreadsheetml/2009/9/main" objectType="CheckBox" checked="Checked" fmlaLink="#REF!" lockText="1" noThreeD="1"/>
</file>

<file path=xl/ctrlProps/ctrlProp256.xml><?xml version="1.0" encoding="utf-8"?>
<formControlPr xmlns="http://schemas.microsoft.com/office/spreadsheetml/2009/9/main" objectType="CheckBox" fmlaLink="$F$8" lockText="1" noThreeD="1"/>
</file>

<file path=xl/ctrlProps/ctrlProp257.xml><?xml version="1.0" encoding="utf-8"?>
<formControlPr xmlns="http://schemas.microsoft.com/office/spreadsheetml/2009/9/main" objectType="CheckBox" fmlaLink="#REF!" lockText="1" noThreeD="1"/>
</file>

<file path=xl/ctrlProps/ctrlProp258.xml><?xml version="1.0" encoding="utf-8"?>
<formControlPr xmlns="http://schemas.microsoft.com/office/spreadsheetml/2009/9/main" objectType="CheckBox" fmlaLink="#REF!" lockText="1" noThreeD="1"/>
</file>

<file path=xl/ctrlProps/ctrlProp259.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F$36" lockText="1" noThreeD="1"/>
</file>

<file path=xl/ctrlProps/ctrlProp260.xml><?xml version="1.0" encoding="utf-8"?>
<formControlPr xmlns="http://schemas.microsoft.com/office/spreadsheetml/2009/9/main" objectType="CheckBox" fmlaLink="#REF!" lockText="1" noThreeD="1"/>
</file>

<file path=xl/ctrlProps/ctrlProp261.xml><?xml version="1.0" encoding="utf-8"?>
<formControlPr xmlns="http://schemas.microsoft.com/office/spreadsheetml/2009/9/main" objectType="CheckBox" fmlaLink="#REF!" lockText="1" noThreeD="1"/>
</file>

<file path=xl/ctrlProps/ctrlProp262.xml><?xml version="1.0" encoding="utf-8"?>
<formControlPr xmlns="http://schemas.microsoft.com/office/spreadsheetml/2009/9/main" objectType="CheckBox" fmlaLink="#REF!" lockText="1" noThreeD="1"/>
</file>

<file path=xl/ctrlProps/ctrlProp263.xml><?xml version="1.0" encoding="utf-8"?>
<formControlPr xmlns="http://schemas.microsoft.com/office/spreadsheetml/2009/9/main" objectType="CheckBox" fmlaLink="$F$5" lockText="1" noThreeD="1"/>
</file>

<file path=xl/ctrlProps/ctrlProp264.xml><?xml version="1.0" encoding="utf-8"?>
<formControlPr xmlns="http://schemas.microsoft.com/office/spreadsheetml/2009/9/main" objectType="CheckBox" fmlaLink="$F$4" lockText="1" noThreeD="1"/>
</file>

<file path=xl/ctrlProps/ctrlProp265.xml><?xml version="1.0" encoding="utf-8"?>
<formControlPr xmlns="http://schemas.microsoft.com/office/spreadsheetml/2009/9/main" objectType="CheckBox" fmlaLink="$F$5" lockText="1" noThreeD="1"/>
</file>

<file path=xl/ctrlProps/ctrlProp266.xml><?xml version="1.0" encoding="utf-8"?>
<formControlPr xmlns="http://schemas.microsoft.com/office/spreadsheetml/2009/9/main" objectType="CheckBox" fmlaLink="#REF!" lockText="1" noThreeD="1"/>
</file>

<file path=xl/ctrlProps/ctrlProp267.xml><?xml version="1.0" encoding="utf-8"?>
<formControlPr xmlns="http://schemas.microsoft.com/office/spreadsheetml/2009/9/main" objectType="CheckBox" fmlaLink="#REF!" lockText="1" noThreeD="1"/>
</file>

<file path=xl/ctrlProps/ctrlProp268.xml><?xml version="1.0" encoding="utf-8"?>
<formControlPr xmlns="http://schemas.microsoft.com/office/spreadsheetml/2009/9/main" objectType="CheckBox" fmlaLink="$F$6" lockText="1" noThreeD="1"/>
</file>

<file path=xl/ctrlProps/ctrlProp269.xml><?xml version="1.0" encoding="utf-8"?>
<formControlPr xmlns="http://schemas.microsoft.com/office/spreadsheetml/2009/9/main" objectType="CheckBox" fmlaLink="$F$8" lockText="1" noThreeD="1"/>
</file>

<file path=xl/ctrlProps/ctrlProp27.xml><?xml version="1.0" encoding="utf-8"?>
<formControlPr xmlns="http://schemas.microsoft.com/office/spreadsheetml/2009/9/main" objectType="CheckBox" fmlaLink="$F$37" lockText="1" noThreeD="1"/>
</file>

<file path=xl/ctrlProps/ctrlProp270.xml><?xml version="1.0" encoding="utf-8"?>
<formControlPr xmlns="http://schemas.microsoft.com/office/spreadsheetml/2009/9/main" objectType="CheckBox" fmlaLink="#REF!" lockText="1" noThreeD="1"/>
</file>

<file path=xl/ctrlProps/ctrlProp271.xml><?xml version="1.0" encoding="utf-8"?>
<formControlPr xmlns="http://schemas.microsoft.com/office/spreadsheetml/2009/9/main" objectType="CheckBox" fmlaLink="#REF!" lockText="1" noThreeD="1"/>
</file>

<file path=xl/ctrlProps/ctrlProp272.xml><?xml version="1.0" encoding="utf-8"?>
<formControlPr xmlns="http://schemas.microsoft.com/office/spreadsheetml/2009/9/main" objectType="CheckBox" fmlaLink="#REF!" lockText="1" noThreeD="1"/>
</file>

<file path=xl/ctrlProps/ctrlProp273.xml><?xml version="1.0" encoding="utf-8"?>
<formControlPr xmlns="http://schemas.microsoft.com/office/spreadsheetml/2009/9/main" objectType="CheckBox" fmlaLink="#REF!" lockText="1" noThreeD="1"/>
</file>

<file path=xl/ctrlProps/ctrlProp274.xml><?xml version="1.0" encoding="utf-8"?>
<formControlPr xmlns="http://schemas.microsoft.com/office/spreadsheetml/2009/9/main" objectType="CheckBox" checked="Checked" fmlaLink="#REF!" lockText="1" noThreeD="1"/>
</file>

<file path=xl/ctrlProps/ctrlProp275.xml><?xml version="1.0" encoding="utf-8"?>
<formControlPr xmlns="http://schemas.microsoft.com/office/spreadsheetml/2009/9/main" objectType="CheckBox" checked="Checked" fmlaLink="#REF!" lockText="1" noThreeD="1"/>
</file>

<file path=xl/ctrlProps/ctrlProp276.xml><?xml version="1.0" encoding="utf-8"?>
<formControlPr xmlns="http://schemas.microsoft.com/office/spreadsheetml/2009/9/main" objectType="CheckBox" fmlaLink="$F$13" lockText="1" noThreeD="1"/>
</file>

<file path=xl/ctrlProps/ctrlProp277.xml><?xml version="1.0" encoding="utf-8"?>
<formControlPr xmlns="http://schemas.microsoft.com/office/spreadsheetml/2009/9/main" objectType="CheckBox" fmlaLink="#REF!" lockText="1" noThreeD="1"/>
</file>

<file path=xl/ctrlProps/ctrlProp278.xml><?xml version="1.0" encoding="utf-8"?>
<formControlPr xmlns="http://schemas.microsoft.com/office/spreadsheetml/2009/9/main" objectType="CheckBox" fmlaLink="#REF!" lockText="1" noThreeD="1"/>
</file>

<file path=xl/ctrlProps/ctrlProp279.xml><?xml version="1.0" encoding="utf-8"?>
<formControlPr xmlns="http://schemas.microsoft.com/office/spreadsheetml/2009/9/main" objectType="CheckBox" fmlaLink="#REF!" lockText="1" noThreeD="1"/>
</file>

<file path=xl/ctrlProps/ctrlProp28.xml><?xml version="1.0" encoding="utf-8"?>
<formControlPr xmlns="http://schemas.microsoft.com/office/spreadsheetml/2009/9/main" objectType="CheckBox" fmlaLink="$F$18" lockText="1" noThreeD="1"/>
</file>

<file path=xl/ctrlProps/ctrlProp280.xml><?xml version="1.0" encoding="utf-8"?>
<formControlPr xmlns="http://schemas.microsoft.com/office/spreadsheetml/2009/9/main" objectType="CheckBox" fmlaLink="#REF!" lockText="1" noThreeD="1"/>
</file>

<file path=xl/ctrlProps/ctrlProp281.xml><?xml version="1.0" encoding="utf-8"?>
<formControlPr xmlns="http://schemas.microsoft.com/office/spreadsheetml/2009/9/main" objectType="CheckBox" fmlaLink="#REF!" lockText="1" noThreeD="1"/>
</file>

<file path=xl/ctrlProps/ctrlProp282.xml><?xml version="1.0" encoding="utf-8"?>
<formControlPr xmlns="http://schemas.microsoft.com/office/spreadsheetml/2009/9/main" objectType="CheckBox" fmlaLink="$F$11" lockText="1" noThreeD="1"/>
</file>

<file path=xl/ctrlProps/ctrlProp283.xml><?xml version="1.0" encoding="utf-8"?>
<formControlPr xmlns="http://schemas.microsoft.com/office/spreadsheetml/2009/9/main" objectType="CheckBox" fmlaLink="$F$14" lockText="1" noThreeD="1"/>
</file>

<file path=xl/ctrlProps/ctrlProp284.xml><?xml version="1.0" encoding="utf-8"?>
<formControlPr xmlns="http://schemas.microsoft.com/office/spreadsheetml/2009/9/main" objectType="CheckBox" fmlaLink="#REF!" lockText="1" noThreeD="1"/>
</file>

<file path=xl/ctrlProps/ctrlProp285.xml><?xml version="1.0" encoding="utf-8"?>
<formControlPr xmlns="http://schemas.microsoft.com/office/spreadsheetml/2009/9/main" objectType="CheckBox" fmlaLink="#REF!" lockText="1" noThreeD="1"/>
</file>

<file path=xl/ctrlProps/ctrlProp286.xml><?xml version="1.0" encoding="utf-8"?>
<formControlPr xmlns="http://schemas.microsoft.com/office/spreadsheetml/2009/9/main" objectType="CheckBox" fmlaLink="#REF!" lockText="1" noThreeD="1"/>
</file>

<file path=xl/ctrlProps/ctrlProp287.xml><?xml version="1.0" encoding="utf-8"?>
<formControlPr xmlns="http://schemas.microsoft.com/office/spreadsheetml/2009/9/main" objectType="CheckBox" fmlaLink="#REF!" lockText="1" noThreeD="1"/>
</file>

<file path=xl/ctrlProps/ctrlProp288.xml><?xml version="1.0" encoding="utf-8"?>
<formControlPr xmlns="http://schemas.microsoft.com/office/spreadsheetml/2009/9/main" objectType="CheckBox" fmlaLink="#REF!" lockText="1" noThreeD="1"/>
</file>

<file path=xl/ctrlProps/ctrlProp289.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fmlaLink="$F$25" lockText="1" noThreeD="1"/>
</file>

<file path=xl/ctrlProps/ctrlProp290.xml><?xml version="1.0" encoding="utf-8"?>
<formControlPr xmlns="http://schemas.microsoft.com/office/spreadsheetml/2009/9/main" objectType="CheckBox" fmlaLink="$F$6" lockText="1" noThreeD="1"/>
</file>

<file path=xl/ctrlProps/ctrlProp291.xml><?xml version="1.0" encoding="utf-8"?>
<formControlPr xmlns="http://schemas.microsoft.com/office/spreadsheetml/2009/9/main" objectType="CheckBox" fmlaLink="$F$9" lockText="1" noThreeD="1"/>
</file>

<file path=xl/ctrlProps/ctrlProp292.xml><?xml version="1.0" encoding="utf-8"?>
<formControlPr xmlns="http://schemas.microsoft.com/office/spreadsheetml/2009/9/main" objectType="CheckBox" fmlaLink="$F$10" lockText="1" noThreeD="1"/>
</file>

<file path=xl/ctrlProps/ctrlProp293.xml><?xml version="1.0" encoding="utf-8"?>
<formControlPr xmlns="http://schemas.microsoft.com/office/spreadsheetml/2009/9/main" objectType="CheckBox" fmlaLink="$F$4" lockText="1" noThreeD="1"/>
</file>

<file path=xl/ctrlProps/ctrlProp294.xml><?xml version="1.0" encoding="utf-8"?>
<formControlPr xmlns="http://schemas.microsoft.com/office/spreadsheetml/2009/9/main" objectType="CheckBox" fmlaLink="$F$5" lockText="1" noThreeD="1"/>
</file>

<file path=xl/ctrlProps/ctrlProp295.xml><?xml version="1.0" encoding="utf-8"?>
<formControlPr xmlns="http://schemas.microsoft.com/office/spreadsheetml/2009/9/main" objectType="CheckBox" fmlaLink="#REF!" lockText="1" noThreeD="1"/>
</file>

<file path=xl/ctrlProps/ctrlProp296.xml><?xml version="1.0" encoding="utf-8"?>
<formControlPr xmlns="http://schemas.microsoft.com/office/spreadsheetml/2009/9/main" objectType="CheckBox" fmlaLink="#REF!" lockText="1" noThreeD="1"/>
</file>

<file path=xl/ctrlProps/ctrlProp297.xml><?xml version="1.0" encoding="utf-8"?>
<formControlPr xmlns="http://schemas.microsoft.com/office/spreadsheetml/2009/9/main" objectType="CheckBox" fmlaLink="$F$7" lockText="1" noThreeD="1"/>
</file>

<file path=xl/ctrlProps/ctrlProp298.xml><?xml version="1.0" encoding="utf-8"?>
<formControlPr xmlns="http://schemas.microsoft.com/office/spreadsheetml/2009/9/main" objectType="CheckBox" fmlaLink="$F$9" lockText="1" noThreeD="1"/>
</file>

<file path=xl/ctrlProps/ctrlProp29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F$6" lockText="1" noThreeD="1"/>
</file>

<file path=xl/ctrlProps/ctrlProp30.xml><?xml version="1.0" encoding="utf-8"?>
<formControlPr xmlns="http://schemas.microsoft.com/office/spreadsheetml/2009/9/main" objectType="CheckBox" fmlaLink="$F$32" lockText="1" noThreeD="1"/>
</file>

<file path=xl/ctrlProps/ctrlProp300.xml><?xml version="1.0" encoding="utf-8"?>
<formControlPr xmlns="http://schemas.microsoft.com/office/spreadsheetml/2009/9/main" objectType="CheckBox" fmlaLink="#REF!" lockText="1" noThreeD="1"/>
</file>

<file path=xl/ctrlProps/ctrlProp301.xml><?xml version="1.0" encoding="utf-8"?>
<formControlPr xmlns="http://schemas.microsoft.com/office/spreadsheetml/2009/9/main" objectType="CheckBox" fmlaLink="#REF!" lockText="1" noThreeD="1"/>
</file>

<file path=xl/ctrlProps/ctrlProp302.xml><?xml version="1.0" encoding="utf-8"?>
<formControlPr xmlns="http://schemas.microsoft.com/office/spreadsheetml/2009/9/main" objectType="CheckBox" fmlaLink="#REF!" lockText="1" noThreeD="1"/>
</file>

<file path=xl/ctrlProps/ctrlProp303.xml><?xml version="1.0" encoding="utf-8"?>
<formControlPr xmlns="http://schemas.microsoft.com/office/spreadsheetml/2009/9/main" objectType="CheckBox" checked="Checked" fmlaLink="#REF!" lockText="1" noThreeD="1"/>
</file>

<file path=xl/ctrlProps/ctrlProp304.xml><?xml version="1.0" encoding="utf-8"?>
<formControlPr xmlns="http://schemas.microsoft.com/office/spreadsheetml/2009/9/main" objectType="CheckBox" checked="Checked" fmlaLink="#REF!" lockText="1" noThreeD="1"/>
</file>

<file path=xl/ctrlProps/ctrlProp305.xml><?xml version="1.0" encoding="utf-8"?>
<formControlPr xmlns="http://schemas.microsoft.com/office/spreadsheetml/2009/9/main" objectType="CheckBox" fmlaLink="$F$12" lockText="1" noThreeD="1"/>
</file>

<file path=xl/ctrlProps/ctrlProp306.xml><?xml version="1.0" encoding="utf-8"?>
<formControlPr xmlns="http://schemas.microsoft.com/office/spreadsheetml/2009/9/main" objectType="CheckBox" fmlaLink="$F$13" lockText="1" noThreeD="1"/>
</file>

<file path=xl/ctrlProps/ctrlProp307.xml><?xml version="1.0" encoding="utf-8"?>
<formControlPr xmlns="http://schemas.microsoft.com/office/spreadsheetml/2009/9/main" objectType="CheckBox" fmlaLink="#REF!" lockText="1" noThreeD="1"/>
</file>

<file path=xl/ctrlProps/ctrlProp308.xml><?xml version="1.0" encoding="utf-8"?>
<formControlPr xmlns="http://schemas.microsoft.com/office/spreadsheetml/2009/9/main" objectType="CheckBox" fmlaLink="#REF!" lockText="1" noThreeD="1"/>
</file>

<file path=xl/ctrlProps/ctrlProp309.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F$38" lockText="1" noThreeD="1"/>
</file>

<file path=xl/ctrlProps/ctrlProp310.xml><?xml version="1.0" encoding="utf-8"?>
<formControlPr xmlns="http://schemas.microsoft.com/office/spreadsheetml/2009/9/main" objectType="CheckBox" fmlaLink="#REF!" lockText="1" noThreeD="1"/>
</file>

<file path=xl/ctrlProps/ctrlProp311.xml><?xml version="1.0" encoding="utf-8"?>
<formControlPr xmlns="http://schemas.microsoft.com/office/spreadsheetml/2009/9/main" objectType="CheckBox" fmlaLink="$F$20" lockText="1" noThreeD="1"/>
</file>

<file path=xl/ctrlProps/ctrlProp312.xml><?xml version="1.0" encoding="utf-8"?>
<formControlPr xmlns="http://schemas.microsoft.com/office/spreadsheetml/2009/9/main" objectType="CheckBox" fmlaLink="$F$10" lockText="1" noThreeD="1"/>
</file>

<file path=xl/ctrlProps/ctrlProp313.xml><?xml version="1.0" encoding="utf-8"?>
<formControlPr xmlns="http://schemas.microsoft.com/office/spreadsheetml/2009/9/main" objectType="CheckBox" fmlaLink="$F$18" lockText="1" noThreeD="1"/>
</file>

<file path=xl/ctrlProps/ctrlProp314.xml><?xml version="1.0" encoding="utf-8"?>
<formControlPr xmlns="http://schemas.microsoft.com/office/spreadsheetml/2009/9/main" objectType="CheckBox" fmlaLink="#REF!" lockText="1" noThreeD="1"/>
</file>

<file path=xl/ctrlProps/ctrlProp315.xml><?xml version="1.0" encoding="utf-8"?>
<formControlPr xmlns="http://schemas.microsoft.com/office/spreadsheetml/2009/9/main" objectType="CheckBox" fmlaLink="#REF!" lockText="1" noThreeD="1"/>
</file>

<file path=xl/ctrlProps/ctrlProp316.xml><?xml version="1.0" encoding="utf-8"?>
<formControlPr xmlns="http://schemas.microsoft.com/office/spreadsheetml/2009/9/main" objectType="CheckBox" fmlaLink="#REF!" lockText="1" noThreeD="1"/>
</file>

<file path=xl/ctrlProps/ctrlProp317.xml><?xml version="1.0" encoding="utf-8"?>
<formControlPr xmlns="http://schemas.microsoft.com/office/spreadsheetml/2009/9/main" objectType="CheckBox" fmlaLink="#REF!" lockText="1" noThreeD="1"/>
</file>

<file path=xl/ctrlProps/ctrlProp318.xml><?xml version="1.0" encoding="utf-8"?>
<formControlPr xmlns="http://schemas.microsoft.com/office/spreadsheetml/2009/9/main" objectType="CheckBox" fmlaLink="#REF!" lockText="1" noThreeD="1"/>
</file>

<file path=xl/ctrlProps/ctrlProp319.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fmlaLink="$F$17" lockText="1" noThreeD="1"/>
</file>

<file path=xl/ctrlProps/ctrlProp320.xml><?xml version="1.0" encoding="utf-8"?>
<formControlPr xmlns="http://schemas.microsoft.com/office/spreadsheetml/2009/9/main" objectType="CheckBox" fmlaLink="$F$7" lockText="1" noThreeD="1"/>
</file>

<file path=xl/ctrlProps/ctrlProp321.xml><?xml version="1.0" encoding="utf-8"?>
<formControlPr xmlns="http://schemas.microsoft.com/office/spreadsheetml/2009/9/main" objectType="CheckBox" fmlaLink="#REF!" lockText="1" noThreeD="1"/>
</file>

<file path=xl/ctrlProps/ctrlProp322.xml><?xml version="1.0" encoding="utf-8"?>
<formControlPr xmlns="http://schemas.microsoft.com/office/spreadsheetml/2009/9/main" objectType="CheckBox" fmlaLink="#REF!" lockText="1" noThreeD="1"/>
</file>

<file path=xl/ctrlProps/ctrlProp323.xml><?xml version="1.0" encoding="utf-8"?>
<formControlPr xmlns="http://schemas.microsoft.com/office/spreadsheetml/2009/9/main" objectType="CheckBox" fmlaLink="#REF!" lockText="1" noThreeD="1"/>
</file>

<file path=xl/ctrlProps/ctrlProp324.xml><?xml version="1.0" encoding="utf-8"?>
<formControlPr xmlns="http://schemas.microsoft.com/office/spreadsheetml/2009/9/main" objectType="CheckBox" fmlaLink="$F$25" lockText="1" noThreeD="1"/>
</file>

<file path=xl/ctrlProps/ctrlProp325.xml><?xml version="1.0" encoding="utf-8"?>
<formControlPr xmlns="http://schemas.microsoft.com/office/spreadsheetml/2009/9/main" objectType="CheckBox" fmlaLink="$F$21" lockText="1" noThreeD="1"/>
</file>

<file path=xl/ctrlProps/ctrlProp326.xml><?xml version="1.0" encoding="utf-8"?>
<formControlPr xmlns="http://schemas.microsoft.com/office/spreadsheetml/2009/9/main" objectType="CheckBox" fmlaLink="$F$23" lockText="1" noThreeD="1"/>
</file>

<file path=xl/ctrlProps/ctrlProp327.xml><?xml version="1.0" encoding="utf-8"?>
<formControlPr xmlns="http://schemas.microsoft.com/office/spreadsheetml/2009/9/main" objectType="CheckBox" fmlaLink="$F$24" lockText="1" noThreeD="1"/>
</file>

<file path=xl/ctrlProps/ctrlProp328.xml><?xml version="1.0" encoding="utf-8"?>
<formControlPr xmlns="http://schemas.microsoft.com/office/spreadsheetml/2009/9/main" objectType="CheckBox" fmlaLink="$F$25" lockText="1" noThreeD="1"/>
</file>

<file path=xl/ctrlProps/ctrlProp329.xml><?xml version="1.0" encoding="utf-8"?>
<formControlPr xmlns="http://schemas.microsoft.com/office/spreadsheetml/2009/9/main" objectType="CheckBox" fmlaLink="$F$6" lockText="1" noThreeD="1"/>
</file>

<file path=xl/ctrlProps/ctrlProp33.xml><?xml version="1.0" encoding="utf-8"?>
<formControlPr xmlns="http://schemas.microsoft.com/office/spreadsheetml/2009/9/main" objectType="CheckBox" fmlaLink="$F$4" lockText="1" noThreeD="1"/>
</file>

<file path=xl/ctrlProps/ctrlProp330.xml><?xml version="1.0" encoding="utf-8"?>
<formControlPr xmlns="http://schemas.microsoft.com/office/spreadsheetml/2009/9/main" objectType="CheckBox" fmlaLink="$F$14" lockText="1" noThreeD="1"/>
</file>

<file path=xl/ctrlProps/ctrlProp331.xml><?xml version="1.0" encoding="utf-8"?>
<formControlPr xmlns="http://schemas.microsoft.com/office/spreadsheetml/2009/9/main" objectType="CheckBox" fmlaLink="$F$15" lockText="1" noThreeD="1"/>
</file>

<file path=xl/ctrlProps/ctrlProp332.xml><?xml version="1.0" encoding="utf-8"?>
<formControlPr xmlns="http://schemas.microsoft.com/office/spreadsheetml/2009/9/main" objectType="CheckBox" fmlaLink="$F$16" lockText="1" noThreeD="1"/>
</file>

<file path=xl/ctrlProps/ctrlProp333.xml><?xml version="1.0" encoding="utf-8"?>
<formControlPr xmlns="http://schemas.microsoft.com/office/spreadsheetml/2009/9/main" objectType="CheckBox" fmlaLink="$F$17" lockText="1" noThreeD="1"/>
</file>

<file path=xl/ctrlProps/ctrlProp334.xml><?xml version="1.0" encoding="utf-8"?>
<formControlPr xmlns="http://schemas.microsoft.com/office/spreadsheetml/2009/9/main" objectType="CheckBox" fmlaLink="$F$22" lockText="1" noThreeD="1"/>
</file>

<file path=xl/ctrlProps/ctrlProp335.xml><?xml version="1.0" encoding="utf-8"?>
<formControlPr xmlns="http://schemas.microsoft.com/office/spreadsheetml/2009/9/main" objectType="CheckBox" fmlaLink="$F$4" lockText="1" noThreeD="1"/>
</file>

<file path=xl/ctrlProps/ctrlProp336.xml><?xml version="1.0" encoding="utf-8"?>
<formControlPr xmlns="http://schemas.microsoft.com/office/spreadsheetml/2009/9/main" objectType="CheckBox" fmlaLink="#REF!" lockText="1" noThreeD="1"/>
</file>

<file path=xl/ctrlProps/ctrlProp337.xml><?xml version="1.0" encoding="utf-8"?>
<formControlPr xmlns="http://schemas.microsoft.com/office/spreadsheetml/2009/9/main" objectType="CheckBox" fmlaLink="#REF!" lockText="1" noThreeD="1"/>
</file>

<file path=xl/ctrlProps/ctrlProp338.xml><?xml version="1.0" encoding="utf-8"?>
<formControlPr xmlns="http://schemas.microsoft.com/office/spreadsheetml/2009/9/main" objectType="CheckBox" fmlaLink="#REF!" lockText="1" noThreeD="1"/>
</file>

<file path=xl/ctrlProps/ctrlProp339.xml><?xml version="1.0" encoding="utf-8"?>
<formControlPr xmlns="http://schemas.microsoft.com/office/spreadsheetml/2009/9/main" objectType="CheckBox" fmlaLink="$F$5" lockText="1" noThreeD="1"/>
</file>

<file path=xl/ctrlProps/ctrlProp34.xml><?xml version="1.0" encoding="utf-8"?>
<formControlPr xmlns="http://schemas.microsoft.com/office/spreadsheetml/2009/9/main" objectType="CheckBox" fmlaLink="$F$5" lockText="1" noThreeD="1"/>
</file>

<file path=xl/ctrlProps/ctrlProp340.xml><?xml version="1.0" encoding="utf-8"?>
<formControlPr xmlns="http://schemas.microsoft.com/office/spreadsheetml/2009/9/main" objectType="CheckBox" fmlaLink="$F$7"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CheckBox" fmlaLink="#REF!" lockText="1" noThreeD="1"/>
</file>

<file path=xl/ctrlProps/ctrlProp343.xml><?xml version="1.0" encoding="utf-8"?>
<formControlPr xmlns="http://schemas.microsoft.com/office/spreadsheetml/2009/9/main" objectType="CheckBox" fmlaLink="#REF!" lockText="1" noThreeD="1"/>
</file>

<file path=xl/ctrlProps/ctrlProp344.xml><?xml version="1.0" encoding="utf-8"?>
<formControlPr xmlns="http://schemas.microsoft.com/office/spreadsheetml/2009/9/main" objectType="CheckBox" fmlaLink="#REF!" lockText="1" noThreeD="1"/>
</file>

<file path=xl/ctrlProps/ctrlProp345.xml><?xml version="1.0" encoding="utf-8"?>
<formControlPr xmlns="http://schemas.microsoft.com/office/spreadsheetml/2009/9/main" objectType="CheckBox" checked="Checked" fmlaLink="#REF!" lockText="1" noThreeD="1"/>
</file>

<file path=xl/ctrlProps/ctrlProp346.xml><?xml version="1.0" encoding="utf-8"?>
<formControlPr xmlns="http://schemas.microsoft.com/office/spreadsheetml/2009/9/main" objectType="CheckBox" checked="Checked" fmlaLink="#REF!" lockText="1" noThreeD="1"/>
</file>

<file path=xl/ctrlProps/ctrlProp347.xml><?xml version="1.0" encoding="utf-8"?>
<formControlPr xmlns="http://schemas.microsoft.com/office/spreadsheetml/2009/9/main" objectType="CheckBox" fmlaLink="$F$9"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F$6" lockText="1" noThreeD="1"/>
</file>

<file path=xl/ctrlProps/ctrlProp350.xml><?xml version="1.0" encoding="utf-8"?>
<formControlPr xmlns="http://schemas.microsoft.com/office/spreadsheetml/2009/9/main" objectType="CheckBox" fmlaLink="#REF!" lockText="1" noThreeD="1"/>
</file>

<file path=xl/ctrlProps/ctrlProp351.xml><?xml version="1.0" encoding="utf-8"?>
<formControlPr xmlns="http://schemas.microsoft.com/office/spreadsheetml/2009/9/main" objectType="CheckBox" fmlaLink="#REF!" lockText="1" noThreeD="1"/>
</file>

<file path=xl/ctrlProps/ctrlProp352.xml><?xml version="1.0" encoding="utf-8"?>
<formControlPr xmlns="http://schemas.microsoft.com/office/spreadsheetml/2009/9/main" objectType="CheckBox" fmlaLink="#REF!" lockText="1" noThreeD="1"/>
</file>

<file path=xl/ctrlProps/ctrlProp353.xml><?xml version="1.0" encoding="utf-8"?>
<formControlPr xmlns="http://schemas.microsoft.com/office/spreadsheetml/2009/9/main" objectType="CheckBox" fmlaLink="#REF!" lockText="1" noThreeD="1"/>
</file>

<file path=xl/ctrlProps/ctrlProp354.xml><?xml version="1.0" encoding="utf-8"?>
<formControlPr xmlns="http://schemas.microsoft.com/office/spreadsheetml/2009/9/main" objectType="CheckBox" fmlaLink="$F$5" lockText="1" noThreeD="1"/>
</file>

<file path=xl/ctrlProps/ctrlProp355.xml><?xml version="1.0" encoding="utf-8"?>
<formControlPr xmlns="http://schemas.microsoft.com/office/spreadsheetml/2009/9/main" objectType="CheckBox" fmlaLink="$F$8" lockText="1" noThreeD="1"/>
</file>

<file path=xl/ctrlProps/ctrlProp356.xml><?xml version="1.0" encoding="utf-8"?>
<formControlPr xmlns="http://schemas.microsoft.com/office/spreadsheetml/2009/9/main" objectType="CheckBox" fmlaLink="$F$5" lockText="1" noThreeD="1"/>
</file>

<file path=xl/ctrlProps/ctrlProp357.xml><?xml version="1.0" encoding="utf-8"?>
<formControlPr xmlns="http://schemas.microsoft.com/office/spreadsheetml/2009/9/main" objectType="CheckBox" fmlaLink="$F$4" lockText="1" noThreeD="1"/>
</file>

<file path=xl/ctrlProps/ctrlProp358.xml><?xml version="1.0" encoding="utf-8"?>
<formControlPr xmlns="http://schemas.microsoft.com/office/spreadsheetml/2009/9/main" objectType="CheckBox" fmlaLink="$F$5" lockText="1" noThreeD="1"/>
</file>

<file path=xl/ctrlProps/ctrlProp359.xml><?xml version="1.0" encoding="utf-8"?>
<formControlPr xmlns="http://schemas.microsoft.com/office/spreadsheetml/2009/9/main" objectType="CheckBox" fmlaLink="#REF!" lockText="1" noThreeD="1"/>
</file>

<file path=xl/ctrlProps/ctrlProp36.xml><?xml version="1.0" encoding="utf-8"?>
<formControlPr xmlns="http://schemas.microsoft.com/office/spreadsheetml/2009/9/main" objectType="CheckBox" fmlaLink="$F$7" lockText="1" noThreeD="1"/>
</file>

<file path=xl/ctrlProps/ctrlProp360.xml><?xml version="1.0" encoding="utf-8"?>
<formControlPr xmlns="http://schemas.microsoft.com/office/spreadsheetml/2009/9/main" objectType="CheckBox" fmlaLink="#REF!" lockText="1" noThreeD="1"/>
</file>

<file path=xl/ctrlProps/ctrlProp361.xml><?xml version="1.0" encoding="utf-8"?>
<formControlPr xmlns="http://schemas.microsoft.com/office/spreadsheetml/2009/9/main" objectType="CheckBox" fmlaLink="$F$6" lockText="1" noThreeD="1"/>
</file>

<file path=xl/ctrlProps/ctrlProp362.xml><?xml version="1.0" encoding="utf-8"?>
<formControlPr xmlns="http://schemas.microsoft.com/office/spreadsheetml/2009/9/main" objectType="CheckBox" fmlaLink="#REF!" lockText="1" noThreeD="1"/>
</file>

<file path=xl/ctrlProps/ctrlProp363.xml><?xml version="1.0" encoding="utf-8"?>
<formControlPr xmlns="http://schemas.microsoft.com/office/spreadsheetml/2009/9/main" objectType="CheckBox" fmlaLink="#REF!" lockText="1" noThreeD="1"/>
</file>

<file path=xl/ctrlProps/ctrlProp364.xml><?xml version="1.0" encoding="utf-8"?>
<formControlPr xmlns="http://schemas.microsoft.com/office/spreadsheetml/2009/9/main" objectType="CheckBox" fmlaLink="#REF!" lockText="1" noThreeD="1"/>
</file>

<file path=xl/ctrlProps/ctrlProp365.xml><?xml version="1.0" encoding="utf-8"?>
<formControlPr xmlns="http://schemas.microsoft.com/office/spreadsheetml/2009/9/main" objectType="CheckBox" fmlaLink="#REF!" lockText="1" noThreeD="1"/>
</file>

<file path=xl/ctrlProps/ctrlProp366.xml><?xml version="1.0" encoding="utf-8"?>
<formControlPr xmlns="http://schemas.microsoft.com/office/spreadsheetml/2009/9/main" objectType="CheckBox" fmlaLink="#REF!" lockText="1" noThreeD="1"/>
</file>

<file path=xl/ctrlProps/ctrlProp367.xml><?xml version="1.0" encoding="utf-8"?>
<formControlPr xmlns="http://schemas.microsoft.com/office/spreadsheetml/2009/9/main" objectType="CheckBox" fmlaLink="#REF!" lockText="1" noThreeD="1"/>
</file>

<file path=xl/ctrlProps/ctrlProp368.xml><?xml version="1.0" encoding="utf-8"?>
<formControlPr xmlns="http://schemas.microsoft.com/office/spreadsheetml/2009/9/main" objectType="CheckBox" fmlaLink="$F$6" lockText="1" noThreeD="1"/>
</file>

<file path=xl/ctrlProps/ctrlProp369.xml><?xml version="1.0" encoding="utf-8"?>
<formControlPr xmlns="http://schemas.microsoft.com/office/spreadsheetml/2009/9/main" objectType="CheckBox" fmlaLink="$F$4" lockText="1" noThreeD="1"/>
</file>

<file path=xl/ctrlProps/ctrlProp37.xml><?xml version="1.0" encoding="utf-8"?>
<formControlPr xmlns="http://schemas.microsoft.com/office/spreadsheetml/2009/9/main" objectType="CheckBox" fmlaLink="$F$8" lockText="1" noThreeD="1"/>
</file>

<file path=xl/ctrlProps/ctrlProp370.xml><?xml version="1.0" encoding="utf-8"?>
<formControlPr xmlns="http://schemas.microsoft.com/office/spreadsheetml/2009/9/main" objectType="CheckBox" fmlaLink="$F$5" lockText="1" noThreeD="1"/>
</file>

<file path=xl/ctrlProps/ctrlProp371.xml><?xml version="1.0" encoding="utf-8"?>
<formControlPr xmlns="http://schemas.microsoft.com/office/spreadsheetml/2009/9/main" objectType="CheckBox" fmlaLink="#REF!" lockText="1" noThreeD="1"/>
</file>

<file path=xl/ctrlProps/ctrlProp372.xml><?xml version="1.0" encoding="utf-8"?>
<formControlPr xmlns="http://schemas.microsoft.com/office/spreadsheetml/2009/9/main" objectType="CheckBox" fmlaLink="#REF!" lockText="1" noThreeD="1"/>
</file>

<file path=xl/ctrlProps/ctrlProp373.xml><?xml version="1.0" encoding="utf-8"?>
<formControlPr xmlns="http://schemas.microsoft.com/office/spreadsheetml/2009/9/main" objectType="CheckBox" fmlaLink="$F$6" lockText="1" noThreeD="1"/>
</file>

<file path=xl/ctrlProps/ctrlProp374.xml><?xml version="1.0" encoding="utf-8"?>
<formControlPr xmlns="http://schemas.microsoft.com/office/spreadsheetml/2009/9/main" objectType="CheckBox" fmlaLink="$F$8" lockText="1" noThreeD="1"/>
</file>

<file path=xl/ctrlProps/ctrlProp375.xml><?xml version="1.0" encoding="utf-8"?>
<formControlPr xmlns="http://schemas.microsoft.com/office/spreadsheetml/2009/9/main" objectType="CheckBox" fmlaLink="#REF!" lockText="1" noThreeD="1"/>
</file>

<file path=xl/ctrlProps/ctrlProp376.xml><?xml version="1.0" encoding="utf-8"?>
<formControlPr xmlns="http://schemas.microsoft.com/office/spreadsheetml/2009/9/main" objectType="CheckBox" fmlaLink="#REF!" lockText="1" noThreeD="1"/>
</file>

<file path=xl/ctrlProps/ctrlProp377.xml><?xml version="1.0" encoding="utf-8"?>
<formControlPr xmlns="http://schemas.microsoft.com/office/spreadsheetml/2009/9/main" objectType="CheckBox" fmlaLink="#REF!" lockText="1" noThreeD="1"/>
</file>

<file path=xl/ctrlProps/ctrlProp378.xml><?xml version="1.0" encoding="utf-8"?>
<formControlPr xmlns="http://schemas.microsoft.com/office/spreadsheetml/2009/9/main" objectType="CheckBox" fmlaLink="#REF!" lockText="1" noThreeD="1"/>
</file>

<file path=xl/ctrlProps/ctrlProp379.xml><?xml version="1.0" encoding="utf-8"?>
<formControlPr xmlns="http://schemas.microsoft.com/office/spreadsheetml/2009/9/main" objectType="CheckBox" checked="Checked" fmlaLink="#REF!" lockText="1" noThreeD="1"/>
</file>

<file path=xl/ctrlProps/ctrlProp38.xml><?xml version="1.0" encoding="utf-8"?>
<formControlPr xmlns="http://schemas.microsoft.com/office/spreadsheetml/2009/9/main" objectType="CheckBox" fmlaLink="$F$10" lockText="1" noThreeD="1"/>
</file>

<file path=xl/ctrlProps/ctrlProp380.xml><?xml version="1.0" encoding="utf-8"?>
<formControlPr xmlns="http://schemas.microsoft.com/office/spreadsheetml/2009/9/main" objectType="CheckBox" checked="Checked" fmlaLink="#REF!" lockText="1" noThreeD="1"/>
</file>

<file path=xl/ctrlProps/ctrlProp381.xml><?xml version="1.0" encoding="utf-8"?>
<formControlPr xmlns="http://schemas.microsoft.com/office/spreadsheetml/2009/9/main" objectType="CheckBox" fmlaLink="$F$12" lockText="1" noThreeD="1"/>
</file>

<file path=xl/ctrlProps/ctrlProp382.xml><?xml version="1.0" encoding="utf-8"?>
<formControlPr xmlns="http://schemas.microsoft.com/office/spreadsheetml/2009/9/main" objectType="CheckBox" fmlaLink="#REF!" lockText="1" noThreeD="1"/>
</file>

<file path=xl/ctrlProps/ctrlProp383.xml><?xml version="1.0" encoding="utf-8"?>
<formControlPr xmlns="http://schemas.microsoft.com/office/spreadsheetml/2009/9/main" objectType="CheckBox" fmlaLink="#REF!" lockText="1" noThreeD="1"/>
</file>

<file path=xl/ctrlProps/ctrlProp384.xml><?xml version="1.0" encoding="utf-8"?>
<formControlPr xmlns="http://schemas.microsoft.com/office/spreadsheetml/2009/9/main" objectType="CheckBox" fmlaLink="#REF!" lockText="1" noThreeD="1"/>
</file>

<file path=xl/ctrlProps/ctrlProp385.xml><?xml version="1.0" encoding="utf-8"?>
<formControlPr xmlns="http://schemas.microsoft.com/office/spreadsheetml/2009/9/main" objectType="CheckBox" fmlaLink="#REF!" lockText="1" noThreeD="1"/>
</file>

<file path=xl/ctrlProps/ctrlProp386.xml><?xml version="1.0" encoding="utf-8"?>
<formControlPr xmlns="http://schemas.microsoft.com/office/spreadsheetml/2009/9/main" objectType="CheckBox" fmlaLink="#REF!" lockText="1" noThreeD="1"/>
</file>

<file path=xl/ctrlProps/ctrlProp387.xml><?xml version="1.0" encoding="utf-8"?>
<formControlPr xmlns="http://schemas.microsoft.com/office/spreadsheetml/2009/9/main" objectType="CheckBox" fmlaLink="#REF!" lockText="1" noThreeD="1"/>
</file>

<file path=xl/ctrlProps/ctrlProp388.xml><?xml version="1.0" encoding="utf-8"?>
<formControlPr xmlns="http://schemas.microsoft.com/office/spreadsheetml/2009/9/main" objectType="CheckBox" fmlaLink="#REF!" lockText="1" noThreeD="1"/>
</file>

<file path=xl/ctrlProps/ctrlProp389.xml><?xml version="1.0" encoding="utf-8"?>
<formControlPr xmlns="http://schemas.microsoft.com/office/spreadsheetml/2009/9/main" objectType="CheckBox" fmlaLink="$F$15" lockText="1" noThreeD="1"/>
</file>

<file path=xl/ctrlProps/ctrlProp39.xml><?xml version="1.0" encoding="utf-8"?>
<formControlPr xmlns="http://schemas.microsoft.com/office/spreadsheetml/2009/9/main" objectType="CheckBox" fmlaLink="#REF!" lockText="1" noThreeD="1"/>
</file>

<file path=xl/ctrlProps/ctrlProp390.xml><?xml version="1.0" encoding="utf-8"?>
<formControlPr xmlns="http://schemas.microsoft.com/office/spreadsheetml/2009/9/main" objectType="CheckBox" fmlaLink="$F$16" lockText="1" noThreeD="1"/>
</file>

<file path=xl/ctrlProps/ctrlProp391.xml><?xml version="1.0" encoding="utf-8"?>
<formControlPr xmlns="http://schemas.microsoft.com/office/spreadsheetml/2009/9/main" objectType="CheckBox" fmlaLink="#REF!" lockText="1" noThreeD="1"/>
</file>

<file path=xl/ctrlProps/ctrlProp392.xml><?xml version="1.0" encoding="utf-8"?>
<formControlPr xmlns="http://schemas.microsoft.com/office/spreadsheetml/2009/9/main" objectType="CheckBox" fmlaLink="$F$10" lockText="1" noThreeD="1"/>
</file>

<file path=xl/ctrlProps/ctrlProp393.xml><?xml version="1.0" encoding="utf-8"?>
<formControlPr xmlns="http://schemas.microsoft.com/office/spreadsheetml/2009/9/main" objectType="CheckBox" fmlaLink="$F$13" lockText="1" noThreeD="1"/>
</file>

<file path=xl/ctrlProps/ctrlProp394.xml><?xml version="1.0" encoding="utf-8"?>
<formControlPr xmlns="http://schemas.microsoft.com/office/spreadsheetml/2009/9/main" objectType="CheckBox" fmlaLink="$F$18" lockText="1" noThreeD="1"/>
</file>

<file path=xl/ctrlProps/ctrlProp395.xml><?xml version="1.0" encoding="utf-8"?>
<formControlPr xmlns="http://schemas.microsoft.com/office/spreadsheetml/2009/9/main" objectType="CheckBox" fmlaLink="#REF!" lockText="1" noThreeD="1"/>
</file>

<file path=xl/ctrlProps/ctrlProp396.xml><?xml version="1.0" encoding="utf-8"?>
<formControlPr xmlns="http://schemas.microsoft.com/office/spreadsheetml/2009/9/main" objectType="CheckBox" fmlaLink="#REF!" lockText="1" noThreeD="1"/>
</file>

<file path=xl/ctrlProps/ctrlProp397.xml><?xml version="1.0" encoding="utf-8"?>
<formControlPr xmlns="http://schemas.microsoft.com/office/spreadsheetml/2009/9/main" objectType="CheckBox" fmlaLink="#REF!" lockText="1" noThreeD="1"/>
</file>

<file path=xl/ctrlProps/ctrlProp398.xml><?xml version="1.0" encoding="utf-8"?>
<formControlPr xmlns="http://schemas.microsoft.com/office/spreadsheetml/2009/9/main" objectType="CheckBox" fmlaLink="#REF!" lockText="1" noThreeD="1"/>
</file>

<file path=xl/ctrlProps/ctrlProp399.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F$7" lockText="1" noThreeD="1"/>
</file>

<file path=xl/ctrlProps/ctrlProp40.xml><?xml version="1.0" encoding="utf-8"?>
<formControlPr xmlns="http://schemas.microsoft.com/office/spreadsheetml/2009/9/main" objectType="CheckBox" fmlaLink="#REF!" lockText="1" noThreeD="1"/>
</file>

<file path=xl/ctrlProps/ctrlProp400.xml><?xml version="1.0" encoding="utf-8"?>
<formControlPr xmlns="http://schemas.microsoft.com/office/spreadsheetml/2009/9/main" objectType="CheckBox" fmlaLink="#REF!" lockText="1" noThreeD="1"/>
</file>

<file path=xl/ctrlProps/ctrlProp401.xml><?xml version="1.0" encoding="utf-8"?>
<formControlPr xmlns="http://schemas.microsoft.com/office/spreadsheetml/2009/9/main" objectType="CheckBox" fmlaLink="$F$6" lockText="1" noThreeD="1"/>
</file>

<file path=xl/ctrlProps/ctrlProp402.xml><?xml version="1.0" encoding="utf-8"?>
<formControlPr xmlns="http://schemas.microsoft.com/office/spreadsheetml/2009/9/main" objectType="CheckBox" fmlaLink="$F$9" lockText="1" noThreeD="1"/>
</file>

<file path=xl/ctrlProps/ctrlProp403.xml><?xml version="1.0" encoding="utf-8"?>
<formControlPr xmlns="http://schemas.microsoft.com/office/spreadsheetml/2009/9/main" objectType="CheckBox" fmlaLink="$F$17" lockText="1" noThreeD="1"/>
</file>

<file path=xl/ctrlProps/ctrlProp404.xml><?xml version="1.0" encoding="utf-8"?>
<formControlPr xmlns="http://schemas.microsoft.com/office/spreadsheetml/2009/9/main" objectType="CheckBox" fmlaLink="$F$4" lockText="1" noThreeD="1"/>
</file>

<file path=xl/ctrlProps/ctrlProp405.xml><?xml version="1.0" encoding="utf-8"?>
<formControlPr xmlns="http://schemas.microsoft.com/office/spreadsheetml/2009/9/main" objectType="CheckBox" fmlaLink="$F$5" lockText="1" noThreeD="1"/>
</file>

<file path=xl/ctrlProps/ctrlProp406.xml><?xml version="1.0" encoding="utf-8"?>
<formControlPr xmlns="http://schemas.microsoft.com/office/spreadsheetml/2009/9/main" objectType="CheckBox" fmlaLink="#REF!" lockText="1" noThreeD="1"/>
</file>

<file path=xl/ctrlProps/ctrlProp407.xml><?xml version="1.0" encoding="utf-8"?>
<formControlPr xmlns="http://schemas.microsoft.com/office/spreadsheetml/2009/9/main" objectType="CheckBox" fmlaLink="#REF!" lockText="1" noThreeD="1"/>
</file>

<file path=xl/ctrlProps/ctrlProp408.xml><?xml version="1.0" encoding="utf-8"?>
<formControlPr xmlns="http://schemas.microsoft.com/office/spreadsheetml/2009/9/main" objectType="CheckBox" fmlaLink="$F$6" lockText="1" noThreeD="1"/>
</file>

<file path=xl/ctrlProps/ctrlProp409.xml><?xml version="1.0" encoding="utf-8"?>
<formControlPr xmlns="http://schemas.microsoft.com/office/spreadsheetml/2009/9/main" objectType="CheckBox" fmlaLink="$F$10" lockText="1" noThreeD="1"/>
</file>

<file path=xl/ctrlProps/ctrlProp41.xml><?xml version="1.0" encoding="utf-8"?>
<formControlPr xmlns="http://schemas.microsoft.com/office/spreadsheetml/2009/9/main" objectType="CheckBox" fmlaLink="#REF!" lockText="1" noThreeD="1"/>
</file>

<file path=xl/ctrlProps/ctrlProp410.xml><?xml version="1.0" encoding="utf-8"?>
<formControlPr xmlns="http://schemas.microsoft.com/office/spreadsheetml/2009/9/main" objectType="CheckBox" fmlaLink="#REF!" lockText="1" noThreeD="1"/>
</file>

<file path=xl/ctrlProps/ctrlProp411.xml><?xml version="1.0" encoding="utf-8"?>
<formControlPr xmlns="http://schemas.microsoft.com/office/spreadsheetml/2009/9/main" objectType="CheckBox" fmlaLink="#REF!" lockText="1" noThreeD="1"/>
</file>

<file path=xl/ctrlProps/ctrlProp412.xml><?xml version="1.0" encoding="utf-8"?>
<formControlPr xmlns="http://schemas.microsoft.com/office/spreadsheetml/2009/9/main" objectType="CheckBox" fmlaLink="#REF!" lockText="1" noThreeD="1"/>
</file>

<file path=xl/ctrlProps/ctrlProp413.xml><?xml version="1.0" encoding="utf-8"?>
<formControlPr xmlns="http://schemas.microsoft.com/office/spreadsheetml/2009/9/main" objectType="CheckBox" fmlaLink="#REF!" lockText="1" noThreeD="1"/>
</file>

<file path=xl/ctrlProps/ctrlProp414.xml><?xml version="1.0" encoding="utf-8"?>
<formControlPr xmlns="http://schemas.microsoft.com/office/spreadsheetml/2009/9/main" objectType="CheckBox" checked="Checked" fmlaLink="#REF!" lockText="1" noThreeD="1"/>
</file>

<file path=xl/ctrlProps/ctrlProp415.xml><?xml version="1.0" encoding="utf-8"?>
<formControlPr xmlns="http://schemas.microsoft.com/office/spreadsheetml/2009/9/main" objectType="CheckBox" checked="Checked" fmlaLink="#REF!" lockText="1" noThreeD="1"/>
</file>

<file path=xl/ctrlProps/ctrlProp416.xml><?xml version="1.0" encoding="utf-8"?>
<formControlPr xmlns="http://schemas.microsoft.com/office/spreadsheetml/2009/9/main" objectType="CheckBox" fmlaLink="$F$14" lockText="1" noThreeD="1"/>
</file>

<file path=xl/ctrlProps/ctrlProp417.xml><?xml version="1.0" encoding="utf-8"?>
<formControlPr xmlns="http://schemas.microsoft.com/office/spreadsheetml/2009/9/main" objectType="CheckBox" fmlaLink="$F$15" lockText="1" noThreeD="1"/>
</file>

<file path=xl/ctrlProps/ctrlProp418.xml><?xml version="1.0" encoding="utf-8"?>
<formControlPr xmlns="http://schemas.microsoft.com/office/spreadsheetml/2009/9/main" objectType="CheckBox" fmlaLink="#REF!" lockText="1" noThreeD="1"/>
</file>

<file path=xl/ctrlProps/ctrlProp419.xml><?xml version="1.0" encoding="utf-8"?>
<formControlPr xmlns="http://schemas.microsoft.com/office/spreadsheetml/2009/9/main" objectType="CheckBox" fmlaLink="#REF!" lockText="1" noThreeD="1"/>
</file>

<file path=xl/ctrlProps/ctrlProp42.xml><?xml version="1.0" encoding="utf-8"?>
<formControlPr xmlns="http://schemas.microsoft.com/office/spreadsheetml/2009/9/main" objectType="CheckBox" fmlaLink="#REF!" lockText="1" noThreeD="1"/>
</file>

<file path=xl/ctrlProps/ctrlProp420.xml><?xml version="1.0" encoding="utf-8"?>
<formControlPr xmlns="http://schemas.microsoft.com/office/spreadsheetml/2009/9/main" objectType="CheckBox" fmlaLink="#REF!" lockText="1" noThreeD="1"/>
</file>

<file path=xl/ctrlProps/ctrlProp421.xml><?xml version="1.0" encoding="utf-8"?>
<formControlPr xmlns="http://schemas.microsoft.com/office/spreadsheetml/2009/9/main" objectType="CheckBox" fmlaLink="#REF!" lockText="1" noThreeD="1"/>
</file>

<file path=xl/ctrlProps/ctrlProp422.xml><?xml version="1.0" encoding="utf-8"?>
<formControlPr xmlns="http://schemas.microsoft.com/office/spreadsheetml/2009/9/main" objectType="CheckBox" fmlaLink="$F$11" lockText="1" noThreeD="1"/>
</file>

<file path=xl/ctrlProps/ctrlProp423.xml><?xml version="1.0" encoding="utf-8"?>
<formControlPr xmlns="http://schemas.microsoft.com/office/spreadsheetml/2009/9/main" objectType="CheckBox" fmlaLink="$F$17" lockText="1" noThreeD="1"/>
</file>

<file path=xl/ctrlProps/ctrlProp424.xml><?xml version="1.0" encoding="utf-8"?>
<formControlPr xmlns="http://schemas.microsoft.com/office/spreadsheetml/2009/9/main" objectType="CheckBox" fmlaLink="#REF!" lockText="1" noThreeD="1"/>
</file>

<file path=xl/ctrlProps/ctrlProp425.xml><?xml version="1.0" encoding="utf-8"?>
<formControlPr xmlns="http://schemas.microsoft.com/office/spreadsheetml/2009/9/main" objectType="CheckBox" fmlaLink="#REF!" lockText="1" noThreeD="1"/>
</file>

<file path=xl/ctrlProps/ctrlProp426.xml><?xml version="1.0" encoding="utf-8"?>
<formControlPr xmlns="http://schemas.microsoft.com/office/spreadsheetml/2009/9/main" objectType="CheckBox" fmlaLink="#REF!" lockText="1" noThreeD="1"/>
</file>

<file path=xl/ctrlProps/ctrlProp427.xml><?xml version="1.0" encoding="utf-8"?>
<formControlPr xmlns="http://schemas.microsoft.com/office/spreadsheetml/2009/9/main" objectType="CheckBox" fmlaLink="#REF!" lockText="1" noThreeD="1"/>
</file>

<file path=xl/ctrlProps/ctrlProp428.xml><?xml version="1.0" encoding="utf-8"?>
<formControlPr xmlns="http://schemas.microsoft.com/office/spreadsheetml/2009/9/main" objectType="CheckBox" fmlaLink="#REF!" lockText="1" noThreeD="1"/>
</file>

<file path=xl/ctrlProps/ctrlProp429.xml><?xml version="1.0" encoding="utf-8"?>
<formControlPr xmlns="http://schemas.microsoft.com/office/spreadsheetml/2009/9/main" objectType="CheckBox" fmlaLink="#REF!" lockText="1" noThreeD="1"/>
</file>

<file path=xl/ctrlProps/ctrlProp43.xml><?xml version="1.0" encoding="utf-8"?>
<formControlPr xmlns="http://schemas.microsoft.com/office/spreadsheetml/2009/9/main" objectType="CheckBox" fmlaLink="#REF!" lockText="1" noThreeD="1"/>
</file>

<file path=xl/ctrlProps/ctrlProp430.xml><?xml version="1.0" encoding="utf-8"?>
<formControlPr xmlns="http://schemas.microsoft.com/office/spreadsheetml/2009/9/main" objectType="CheckBox" fmlaLink="$F$6" lockText="1" noThreeD="1"/>
</file>

<file path=xl/ctrlProps/ctrlProp431.xml><?xml version="1.0" encoding="utf-8"?>
<formControlPr xmlns="http://schemas.microsoft.com/office/spreadsheetml/2009/9/main" objectType="CheckBox" fmlaLink="$F$7" lockText="1" noThreeD="1"/>
</file>

<file path=xl/ctrlProps/ctrlProp432.xml><?xml version="1.0" encoding="utf-8"?>
<formControlPr xmlns="http://schemas.microsoft.com/office/spreadsheetml/2009/9/main" objectType="CheckBox" fmlaLink="$F$8" lockText="1" noThreeD="1"/>
</file>

<file path=xl/ctrlProps/ctrlProp433.xml><?xml version="1.0" encoding="utf-8"?>
<formControlPr xmlns="http://schemas.microsoft.com/office/spreadsheetml/2009/9/main" objectType="CheckBox" fmlaLink="$F$12" lockText="1" noThreeD="1"/>
</file>

<file path=xl/ctrlProps/ctrlProp434.xml><?xml version="1.0" encoding="utf-8"?>
<formControlPr xmlns="http://schemas.microsoft.com/office/spreadsheetml/2009/9/main" objectType="CheckBox" fmlaLink="$F$16" lockText="1" noThreeD="1"/>
</file>

<file path=xl/ctrlProps/ctrlProp435.xml><?xml version="1.0" encoding="utf-8"?>
<formControlPr xmlns="http://schemas.microsoft.com/office/spreadsheetml/2009/9/main" objectType="CheckBox" fmlaLink="$F$4" lockText="1" noThreeD="1"/>
</file>

<file path=xl/ctrlProps/ctrlProp436.xml><?xml version="1.0" encoding="utf-8"?>
<formControlPr xmlns="http://schemas.microsoft.com/office/spreadsheetml/2009/9/main" objectType="CheckBox" fmlaLink="$F$5" lockText="1" noThreeD="1"/>
</file>

<file path=xl/ctrlProps/ctrlProp437.xml><?xml version="1.0" encoding="utf-8"?>
<formControlPr xmlns="http://schemas.microsoft.com/office/spreadsheetml/2009/9/main" objectType="CheckBox" fmlaLink="#REF!" lockText="1" noThreeD="1"/>
</file>

<file path=xl/ctrlProps/ctrlProp438.xml><?xml version="1.0" encoding="utf-8"?>
<formControlPr xmlns="http://schemas.microsoft.com/office/spreadsheetml/2009/9/main" objectType="CheckBox" fmlaLink="#REF!" lockText="1" noThreeD="1"/>
</file>

<file path=xl/ctrlProps/ctrlProp439.xml><?xml version="1.0" encoding="utf-8"?>
<formControlPr xmlns="http://schemas.microsoft.com/office/spreadsheetml/2009/9/main" objectType="CheckBox" fmlaLink="$F$6" lockText="1" noThreeD="1"/>
</file>

<file path=xl/ctrlProps/ctrlProp44.xml><?xml version="1.0" encoding="utf-8"?>
<formControlPr xmlns="http://schemas.microsoft.com/office/spreadsheetml/2009/9/main" objectType="CheckBox" fmlaLink="#REF!" lockText="1" noThreeD="1"/>
</file>

<file path=xl/ctrlProps/ctrlProp440.xml><?xml version="1.0" encoding="utf-8"?>
<formControlPr xmlns="http://schemas.microsoft.com/office/spreadsheetml/2009/9/main" objectType="CheckBox" fmlaLink="$F$11" lockText="1" noThreeD="1"/>
</file>

<file path=xl/ctrlProps/ctrlProp441.xml><?xml version="1.0" encoding="utf-8"?>
<formControlPr xmlns="http://schemas.microsoft.com/office/spreadsheetml/2009/9/main" objectType="CheckBox" fmlaLink="#REF!" lockText="1" noThreeD="1"/>
</file>

<file path=xl/ctrlProps/ctrlProp442.xml><?xml version="1.0" encoding="utf-8"?>
<formControlPr xmlns="http://schemas.microsoft.com/office/spreadsheetml/2009/9/main" objectType="CheckBox" fmlaLink="#REF!" lockText="1" noThreeD="1"/>
</file>

<file path=xl/ctrlProps/ctrlProp443.xml><?xml version="1.0" encoding="utf-8"?>
<formControlPr xmlns="http://schemas.microsoft.com/office/spreadsheetml/2009/9/main" objectType="CheckBox" fmlaLink="#REF!" lockText="1" noThreeD="1"/>
</file>

<file path=xl/ctrlProps/ctrlProp444.xml><?xml version="1.0" encoding="utf-8"?>
<formControlPr xmlns="http://schemas.microsoft.com/office/spreadsheetml/2009/9/main" objectType="CheckBox" fmlaLink="#REF!" lockText="1" noThreeD="1"/>
</file>

<file path=xl/ctrlProps/ctrlProp445.xml><?xml version="1.0" encoding="utf-8"?>
<formControlPr xmlns="http://schemas.microsoft.com/office/spreadsheetml/2009/9/main" objectType="CheckBox" checked="Checked" fmlaLink="#REF!" lockText="1" noThreeD="1"/>
</file>

<file path=xl/ctrlProps/ctrlProp446.xml><?xml version="1.0" encoding="utf-8"?>
<formControlPr xmlns="http://schemas.microsoft.com/office/spreadsheetml/2009/9/main" objectType="CheckBox" checked="Checked" fmlaLink="#REF!" lockText="1" noThreeD="1"/>
</file>

<file path=xl/ctrlProps/ctrlProp447.xml><?xml version="1.0" encoding="utf-8"?>
<formControlPr xmlns="http://schemas.microsoft.com/office/spreadsheetml/2009/9/main" objectType="CheckBox" fmlaLink="$F$17" lockText="1" noThreeD="1"/>
</file>

<file path=xl/ctrlProps/ctrlProp448.xml><?xml version="1.0" encoding="utf-8"?>
<formControlPr xmlns="http://schemas.microsoft.com/office/spreadsheetml/2009/9/main" objectType="CheckBox" fmlaLink="#REF!" lockText="1" noThreeD="1"/>
</file>

<file path=xl/ctrlProps/ctrlProp449.xml><?xml version="1.0" encoding="utf-8"?>
<formControlPr xmlns="http://schemas.microsoft.com/office/spreadsheetml/2009/9/main" objectType="CheckBox" fmlaLink="#REF!" lockText="1" noThreeD="1"/>
</file>

<file path=xl/ctrlProps/ctrlProp45.xml><?xml version="1.0" encoding="utf-8"?>
<formControlPr xmlns="http://schemas.microsoft.com/office/spreadsheetml/2009/9/main" objectType="CheckBox" fmlaLink="$F$13" lockText="1" noThreeD="1"/>
</file>

<file path=xl/ctrlProps/ctrlProp450.xml><?xml version="1.0" encoding="utf-8"?>
<formControlPr xmlns="http://schemas.microsoft.com/office/spreadsheetml/2009/9/main" objectType="CheckBox" fmlaLink="#REF!" lockText="1" noThreeD="1"/>
</file>

<file path=xl/ctrlProps/ctrlProp451.xml><?xml version="1.0" encoding="utf-8"?>
<formControlPr xmlns="http://schemas.microsoft.com/office/spreadsheetml/2009/9/main" objectType="CheckBox" fmlaLink="#REF!" lockText="1" noThreeD="1"/>
</file>

<file path=xl/ctrlProps/ctrlProp452.xml><?xml version="1.0" encoding="utf-8"?>
<formControlPr xmlns="http://schemas.microsoft.com/office/spreadsheetml/2009/9/main" objectType="CheckBox" fmlaLink="#REF!" lockText="1" noThreeD="1"/>
</file>

<file path=xl/ctrlProps/ctrlProp453.xml><?xml version="1.0" encoding="utf-8"?>
<formControlPr xmlns="http://schemas.microsoft.com/office/spreadsheetml/2009/9/main" objectType="CheckBox" fmlaLink="#REF!" lockText="1" noThreeD="1"/>
</file>

<file path=xl/ctrlProps/ctrlProp454.xml><?xml version="1.0" encoding="utf-8"?>
<formControlPr xmlns="http://schemas.microsoft.com/office/spreadsheetml/2009/9/main" objectType="CheckBox" fmlaLink="$F$6" lockText="1" noThreeD="1"/>
</file>

<file path=xl/ctrlProps/ctrlProp455.xml><?xml version="1.0" encoding="utf-8"?>
<formControlPr xmlns="http://schemas.microsoft.com/office/spreadsheetml/2009/9/main" objectType="CheckBox" fmlaLink="$F$7" lockText="1" noThreeD="1"/>
</file>

<file path=xl/ctrlProps/ctrlProp456.xml><?xml version="1.0" encoding="utf-8"?>
<formControlPr xmlns="http://schemas.microsoft.com/office/spreadsheetml/2009/9/main" objectType="CheckBox" fmlaLink="$F$8" lockText="1" noThreeD="1"/>
</file>

<file path=xl/ctrlProps/ctrlProp457.xml><?xml version="1.0" encoding="utf-8"?>
<formControlPr xmlns="http://schemas.microsoft.com/office/spreadsheetml/2009/9/main" objectType="CheckBox" fmlaLink="$F$9" lockText="1" noThreeD="1"/>
</file>

<file path=xl/ctrlProps/ctrlProp458.xml><?xml version="1.0" encoding="utf-8"?>
<formControlPr xmlns="http://schemas.microsoft.com/office/spreadsheetml/2009/9/main" objectType="CheckBox" fmlaLink="$F$12" lockText="1" noThreeD="1"/>
</file>

<file path=xl/ctrlProps/ctrlProp459.xml><?xml version="1.0" encoding="utf-8"?>
<formControlPr xmlns="http://schemas.microsoft.com/office/spreadsheetml/2009/9/main" objectType="CheckBox" fmlaLink="$F$13" lockText="1" noThreeD="1"/>
</file>

<file path=xl/ctrlProps/ctrlProp46.xml><?xml version="1.0" encoding="utf-8"?>
<formControlPr xmlns="http://schemas.microsoft.com/office/spreadsheetml/2009/9/main" objectType="CheckBox" fmlaLink="#REF!" lockText="1" noThreeD="1"/>
</file>

<file path=xl/ctrlProps/ctrlProp460.xml><?xml version="1.0" encoding="utf-8"?>
<formControlPr xmlns="http://schemas.microsoft.com/office/spreadsheetml/2009/9/main" objectType="CheckBox" fmlaLink="#REF!" lockText="1" noThreeD="1"/>
</file>

<file path=xl/ctrlProps/ctrlProp461.xml><?xml version="1.0" encoding="utf-8"?>
<formControlPr xmlns="http://schemas.microsoft.com/office/spreadsheetml/2009/9/main" objectType="CheckBox" fmlaLink="#REF!" lockText="1" noThreeD="1"/>
</file>

<file path=xl/ctrlProps/ctrlProp462.xml><?xml version="1.0" encoding="utf-8"?>
<formControlPr xmlns="http://schemas.microsoft.com/office/spreadsheetml/2009/9/main" objectType="CheckBox" fmlaLink="#REF!" lockText="1" noThreeD="1"/>
</file>

<file path=xl/ctrlProps/ctrlProp463.xml><?xml version="1.0" encoding="utf-8"?>
<formControlPr xmlns="http://schemas.microsoft.com/office/spreadsheetml/2009/9/main" objectType="CheckBox" fmlaLink="#REF!" lockText="1" noThreeD="1"/>
</file>

<file path=xl/ctrlProps/ctrlProp464.xml><?xml version="1.0" encoding="utf-8"?>
<formControlPr xmlns="http://schemas.microsoft.com/office/spreadsheetml/2009/9/main" objectType="CheckBox" checked="Checked" fmlaLink="#REF!" lockText="1" noThreeD="1"/>
</file>

<file path=xl/ctrlProps/ctrlProp465.xml><?xml version="1.0" encoding="utf-8"?>
<formControlPr xmlns="http://schemas.microsoft.com/office/spreadsheetml/2009/9/main" objectType="CheckBox" checked="Checked" fmlaLink="#REF!" lockText="1" noThreeD="1"/>
</file>

<file path=xl/ctrlProps/ctrlProp466.xml><?xml version="1.0" encoding="utf-8"?>
<formControlPr xmlns="http://schemas.microsoft.com/office/spreadsheetml/2009/9/main" objectType="CheckBox" fmlaLink="$F$14" lockText="1" noThreeD="1"/>
</file>

<file path=xl/ctrlProps/ctrlProp467.xml><?xml version="1.0" encoding="utf-8"?>
<formControlPr xmlns="http://schemas.microsoft.com/office/spreadsheetml/2009/9/main" objectType="CheckBox" fmlaLink="$F$16" lockText="1" noThreeD="1"/>
</file>

<file path=xl/ctrlProps/ctrlProp468.xml><?xml version="1.0" encoding="utf-8"?>
<formControlPr xmlns="http://schemas.microsoft.com/office/spreadsheetml/2009/9/main" objectType="CheckBox" fmlaLink="$F$4" lockText="1" noThreeD="1"/>
</file>

<file path=xl/ctrlProps/ctrlProp469.xml><?xml version="1.0" encoding="utf-8"?>
<formControlPr xmlns="http://schemas.microsoft.com/office/spreadsheetml/2009/9/main" objectType="CheckBox" fmlaLink="$F$5" lockText="1" noThreeD="1"/>
</file>

<file path=xl/ctrlProps/ctrlProp47.xml><?xml version="1.0" encoding="utf-8"?>
<formControlPr xmlns="http://schemas.microsoft.com/office/spreadsheetml/2009/9/main" objectType="CheckBox" fmlaLink="#REF!" lockText="1" noThreeD="1"/>
</file>

<file path=xl/ctrlProps/ctrlProp470.xml><?xml version="1.0" encoding="utf-8"?>
<formControlPr xmlns="http://schemas.microsoft.com/office/spreadsheetml/2009/9/main" objectType="CheckBox" fmlaLink="#REF!" lockText="1" noThreeD="1"/>
</file>

<file path=xl/ctrlProps/ctrlProp471.xml><?xml version="1.0" encoding="utf-8"?>
<formControlPr xmlns="http://schemas.microsoft.com/office/spreadsheetml/2009/9/main" objectType="CheckBox" fmlaLink="#REF!" lockText="1" noThreeD="1"/>
</file>

<file path=xl/ctrlProps/ctrlProp472.xml><?xml version="1.0" encoding="utf-8"?>
<formControlPr xmlns="http://schemas.microsoft.com/office/spreadsheetml/2009/9/main" objectType="CheckBox" fmlaLink="$F$6" lockText="1" noThreeD="1"/>
</file>

<file path=xl/ctrlProps/ctrlProp473.xml><?xml version="1.0" encoding="utf-8"?>
<formControlPr xmlns="http://schemas.microsoft.com/office/spreadsheetml/2009/9/main" objectType="CheckBox" fmlaLink="$F$8" lockText="1" noThreeD="1"/>
</file>

<file path=xl/ctrlProps/ctrlProp474.xml><?xml version="1.0" encoding="utf-8"?>
<formControlPr xmlns="http://schemas.microsoft.com/office/spreadsheetml/2009/9/main" objectType="CheckBox" fmlaLink="#REF!" lockText="1" noThreeD="1"/>
</file>

<file path=xl/ctrlProps/ctrlProp475.xml><?xml version="1.0" encoding="utf-8"?>
<formControlPr xmlns="http://schemas.microsoft.com/office/spreadsheetml/2009/9/main" objectType="CheckBox" fmlaLink="#REF!" lockText="1" noThreeD="1"/>
</file>

<file path=xl/ctrlProps/ctrlProp476.xml><?xml version="1.0" encoding="utf-8"?>
<formControlPr xmlns="http://schemas.microsoft.com/office/spreadsheetml/2009/9/main" objectType="CheckBox" fmlaLink="#REF!" lockText="1" noThreeD="1"/>
</file>

<file path=xl/ctrlProps/ctrlProp477.xml><?xml version="1.0" encoding="utf-8"?>
<formControlPr xmlns="http://schemas.microsoft.com/office/spreadsheetml/2009/9/main" objectType="CheckBox" fmlaLink="#REF!" lockText="1" noThreeD="1"/>
</file>

<file path=xl/ctrlProps/ctrlProp478.xml><?xml version="1.0" encoding="utf-8"?>
<formControlPr xmlns="http://schemas.microsoft.com/office/spreadsheetml/2009/9/main" objectType="CheckBox" checked="Checked" fmlaLink="#REF!" lockText="1" noThreeD="1"/>
</file>

<file path=xl/ctrlProps/ctrlProp479.xml><?xml version="1.0" encoding="utf-8"?>
<formControlPr xmlns="http://schemas.microsoft.com/office/spreadsheetml/2009/9/main" objectType="CheckBox" checked="Checked" fmlaLink="#REF!" lockText="1" noThreeD="1"/>
</file>

<file path=xl/ctrlProps/ctrlProp48.xml><?xml version="1.0" encoding="utf-8"?>
<formControlPr xmlns="http://schemas.microsoft.com/office/spreadsheetml/2009/9/main" objectType="CheckBox" fmlaLink="#REF!" lockText="1" noThreeD="1"/>
</file>

<file path=xl/ctrlProps/ctrlProp480.xml><?xml version="1.0" encoding="utf-8"?>
<formControlPr xmlns="http://schemas.microsoft.com/office/spreadsheetml/2009/9/main" objectType="CheckBox" fmlaLink="$F$14" lockText="1" noThreeD="1"/>
</file>

<file path=xl/ctrlProps/ctrlProp481.xml><?xml version="1.0" encoding="utf-8"?>
<formControlPr xmlns="http://schemas.microsoft.com/office/spreadsheetml/2009/9/main" objectType="CheckBox" fmlaLink="#REF!" lockText="1" noThreeD="1"/>
</file>

<file path=xl/ctrlProps/ctrlProp482.xml><?xml version="1.0" encoding="utf-8"?>
<formControlPr xmlns="http://schemas.microsoft.com/office/spreadsheetml/2009/9/main" objectType="CheckBox" fmlaLink="#REF!" lockText="1" noThreeD="1"/>
</file>

<file path=xl/ctrlProps/ctrlProp483.xml><?xml version="1.0" encoding="utf-8"?>
<formControlPr xmlns="http://schemas.microsoft.com/office/spreadsheetml/2009/9/main" objectType="CheckBox" fmlaLink="#REF!" lockText="1" noThreeD="1"/>
</file>

<file path=xl/ctrlProps/ctrlProp484.xml><?xml version="1.0" encoding="utf-8"?>
<formControlPr xmlns="http://schemas.microsoft.com/office/spreadsheetml/2009/9/main" objectType="CheckBox" fmlaLink="#REF!" lockText="1" noThreeD="1"/>
</file>

<file path=xl/ctrlProps/ctrlProp485.xml><?xml version="1.0" encoding="utf-8"?>
<formControlPr xmlns="http://schemas.microsoft.com/office/spreadsheetml/2009/9/main" objectType="CheckBox" fmlaLink="#REF!" lockText="1" noThreeD="1"/>
</file>

<file path=xl/ctrlProps/ctrlProp486.xml><?xml version="1.0" encoding="utf-8"?>
<formControlPr xmlns="http://schemas.microsoft.com/office/spreadsheetml/2009/9/main" objectType="CheckBox" fmlaLink="#REF!" lockText="1" noThreeD="1"/>
</file>

<file path=xl/ctrlProps/ctrlProp487.xml><?xml version="1.0" encoding="utf-8"?>
<formControlPr xmlns="http://schemas.microsoft.com/office/spreadsheetml/2009/9/main" objectType="CheckBox" fmlaLink="$F$6" lockText="1" noThreeD="1"/>
</file>

<file path=xl/ctrlProps/ctrlProp488.xml><?xml version="1.0" encoding="utf-8"?>
<formControlPr xmlns="http://schemas.microsoft.com/office/spreadsheetml/2009/9/main" objectType="CheckBox" fmlaLink="$F$9" lockText="1" noThreeD="1"/>
</file>

<file path=xl/ctrlProps/ctrlProp489.xml><?xml version="1.0" encoding="utf-8"?>
<formControlPr xmlns="http://schemas.microsoft.com/office/spreadsheetml/2009/9/main" objectType="CheckBox" fmlaLink="$F$10" lockText="1" noThreeD="1"/>
</file>

<file path=xl/ctrlProps/ctrlProp49.xml><?xml version="1.0" encoding="utf-8"?>
<formControlPr xmlns="http://schemas.microsoft.com/office/spreadsheetml/2009/9/main" objectType="CheckBox" fmlaLink="#REF!" lockText="1" noThreeD="1"/>
</file>

<file path=xl/ctrlProps/ctrlProp490.xml><?xml version="1.0" encoding="utf-8"?>
<formControlPr xmlns="http://schemas.microsoft.com/office/spreadsheetml/2009/9/main" objectType="CheckBox" fmlaLink="$F$11" lockText="1" noThreeD="1"/>
</file>

<file path=xl/ctrlProps/ctrlProp491.xml><?xml version="1.0" encoding="utf-8"?>
<formControlPr xmlns="http://schemas.microsoft.com/office/spreadsheetml/2009/9/main" objectType="CheckBox" fmlaLink="$F$12" lockText="1" noThreeD="1"/>
</file>

<file path=xl/ctrlProps/ctrlProp492.xml><?xml version="1.0" encoding="utf-8"?>
<formControlPr xmlns="http://schemas.microsoft.com/office/spreadsheetml/2009/9/main" objectType="CheckBox" fmlaLink="$F$13" lockText="1" noThreeD="1"/>
</file>

<file path=xl/ctrlProps/ctrlProp493.xml><?xml version="1.0" encoding="utf-8"?>
<formControlPr xmlns="http://schemas.microsoft.com/office/spreadsheetml/2009/9/main" objectType="CheckBox" fmlaLink="$F$4" lockText="1" noThreeD="1"/>
</file>

<file path=xl/ctrlProps/ctrlProp494.xml><?xml version="1.0" encoding="utf-8"?>
<formControlPr xmlns="http://schemas.microsoft.com/office/spreadsheetml/2009/9/main" objectType="CheckBox" fmlaLink="$F$5" lockText="1" noThreeD="1"/>
</file>

<file path=xl/ctrlProps/ctrlProp495.xml><?xml version="1.0" encoding="utf-8"?>
<formControlPr xmlns="http://schemas.microsoft.com/office/spreadsheetml/2009/9/main" objectType="CheckBox" fmlaLink="#REF!" lockText="1" noThreeD="1"/>
</file>

<file path=xl/ctrlProps/ctrlProp496.xml><?xml version="1.0" encoding="utf-8"?>
<formControlPr xmlns="http://schemas.microsoft.com/office/spreadsheetml/2009/9/main" objectType="CheckBox" fmlaLink="#REF!" lockText="1" noThreeD="1"/>
</file>

<file path=xl/ctrlProps/ctrlProp497.xml><?xml version="1.0" encoding="utf-8"?>
<formControlPr xmlns="http://schemas.microsoft.com/office/spreadsheetml/2009/9/main" objectType="CheckBox" fmlaLink="#REF!" lockText="1" noThreeD="1"/>
</file>

<file path=xl/ctrlProps/ctrlProp498.xml><?xml version="1.0" encoding="utf-8"?>
<formControlPr xmlns="http://schemas.microsoft.com/office/spreadsheetml/2009/9/main" objectType="CheckBox" fmlaLink="$F$9" lockText="1" noThreeD="1"/>
</file>

<file path=xl/ctrlProps/ctrlProp499.xml><?xml version="1.0" encoding="utf-8"?>
<formControlPr xmlns="http://schemas.microsoft.com/office/spreadsheetml/2009/9/main" objectType="CheckBox" fmlaLink="$F$12" lockText="1" noThreeD="1"/>
</file>

<file path=xl/ctrlProps/ctrlProp5.xml><?xml version="1.0" encoding="utf-8"?>
<formControlPr xmlns="http://schemas.microsoft.com/office/spreadsheetml/2009/9/main" objectType="CheckBox" fmlaLink="$F$8" lockText="1" noThreeD="1"/>
</file>

<file path=xl/ctrlProps/ctrlProp50.xml><?xml version="1.0" encoding="utf-8"?>
<formControlPr xmlns="http://schemas.microsoft.com/office/spreadsheetml/2009/9/main" objectType="CheckBox" fmlaLink="#REF!" lockText="1" noThreeD="1"/>
</file>

<file path=xl/ctrlProps/ctrlProp500.xml><?xml version="1.0" encoding="utf-8"?>
<formControlPr xmlns="http://schemas.microsoft.com/office/spreadsheetml/2009/9/main" objectType="CheckBox" fmlaLink="#REF!" lockText="1" noThreeD="1"/>
</file>

<file path=xl/ctrlProps/ctrlProp501.xml><?xml version="1.0" encoding="utf-8"?>
<formControlPr xmlns="http://schemas.microsoft.com/office/spreadsheetml/2009/9/main" objectType="CheckBox" fmlaLink="#REF!" lockText="1" noThreeD="1"/>
</file>

<file path=xl/ctrlProps/ctrlProp502.xml><?xml version="1.0" encoding="utf-8"?>
<formControlPr xmlns="http://schemas.microsoft.com/office/spreadsheetml/2009/9/main" objectType="CheckBox" fmlaLink="#REF!" lockText="1" noThreeD="1"/>
</file>

<file path=xl/ctrlProps/ctrlProp503.xml><?xml version="1.0" encoding="utf-8"?>
<formControlPr xmlns="http://schemas.microsoft.com/office/spreadsheetml/2009/9/main" objectType="CheckBox" fmlaLink="#REF!" lockText="1" noThreeD="1"/>
</file>

<file path=xl/ctrlProps/ctrlProp504.xml><?xml version="1.0" encoding="utf-8"?>
<formControlPr xmlns="http://schemas.microsoft.com/office/spreadsheetml/2009/9/main" objectType="CheckBox" fmlaLink="#REF!" lockText="1" noThreeD="1"/>
</file>

<file path=xl/ctrlProps/ctrlProp505.xml><?xml version="1.0" encoding="utf-8"?>
<formControlPr xmlns="http://schemas.microsoft.com/office/spreadsheetml/2009/9/main" objectType="CheckBox" fmlaLink="#REF!" lockText="1" noThreeD="1"/>
</file>

<file path=xl/ctrlProps/ctrlProp506.xml><?xml version="1.0" encoding="utf-8"?>
<formControlPr xmlns="http://schemas.microsoft.com/office/spreadsheetml/2009/9/main" objectType="CheckBox" fmlaLink="#REF!" lockText="1" noThreeD="1"/>
</file>

<file path=xl/ctrlProps/ctrlProp507.xml><?xml version="1.0" encoding="utf-8"?>
<formControlPr xmlns="http://schemas.microsoft.com/office/spreadsheetml/2009/9/main" objectType="CheckBox" fmlaLink="$F$6" lockText="1" noThreeD="1"/>
</file>

<file path=xl/ctrlProps/ctrlProp508.xml><?xml version="1.0" encoding="utf-8"?>
<formControlPr xmlns="http://schemas.microsoft.com/office/spreadsheetml/2009/9/main" objectType="CheckBox" fmlaLink="$F$7" lockText="1" noThreeD="1"/>
</file>

<file path=xl/ctrlProps/ctrlProp509.xml><?xml version="1.0" encoding="utf-8"?>
<formControlPr xmlns="http://schemas.microsoft.com/office/spreadsheetml/2009/9/main" objectType="CheckBox" fmlaLink="$F$10" lockText="1" noThreeD="1"/>
</file>

<file path=xl/ctrlProps/ctrlProp51.xml><?xml version="1.0" encoding="utf-8"?>
<formControlPr xmlns="http://schemas.microsoft.com/office/spreadsheetml/2009/9/main" objectType="CheckBox" fmlaLink="$F$11" lockText="1" noThreeD="1"/>
</file>

<file path=xl/ctrlProps/ctrlProp510.xml><?xml version="1.0" encoding="utf-8"?>
<formControlPr xmlns="http://schemas.microsoft.com/office/spreadsheetml/2009/9/main" objectType="CheckBox" fmlaLink="$F$11" lockText="1" noThreeD="1"/>
</file>

<file path=xl/ctrlProps/ctrlProp511.xml><?xml version="1.0" encoding="utf-8"?>
<formControlPr xmlns="http://schemas.microsoft.com/office/spreadsheetml/2009/9/main" objectType="CheckBox" fmlaLink="$F$4" lockText="1" noThreeD="1"/>
</file>

<file path=xl/ctrlProps/ctrlProp512.xml><?xml version="1.0" encoding="utf-8"?>
<formControlPr xmlns="http://schemas.microsoft.com/office/spreadsheetml/2009/9/main" objectType="CheckBox" checked="Checked" fmlaLink="#REF!" lockText="1" noThreeD="1"/>
</file>

<file path=xl/ctrlProps/ctrlProp513.xml><?xml version="1.0" encoding="utf-8"?>
<formControlPr xmlns="http://schemas.microsoft.com/office/spreadsheetml/2009/9/main" objectType="CheckBox" fmlaLink="#REF!" lockText="1" noThreeD="1"/>
</file>

<file path=xl/ctrlProps/ctrlProp514.xml><?xml version="1.0" encoding="utf-8"?>
<formControlPr xmlns="http://schemas.microsoft.com/office/spreadsheetml/2009/9/main" objectType="CheckBox" fmlaLink="#REF!" lockText="1" noThreeD="1"/>
</file>

<file path=xl/ctrlProps/ctrlProp515.xml><?xml version="1.0" encoding="utf-8"?>
<formControlPr xmlns="http://schemas.microsoft.com/office/spreadsheetml/2009/9/main" objectType="CheckBox" fmlaLink="$F$5" lockText="1" noThreeD="1"/>
</file>

<file path=xl/ctrlProps/ctrlProp516.xml><?xml version="1.0" encoding="utf-8"?>
<formControlPr xmlns="http://schemas.microsoft.com/office/spreadsheetml/2009/9/main" objectType="CheckBox" fmlaLink="$F$7" lockText="1" noThreeD="1"/>
</file>

<file path=xl/ctrlProps/ctrlProp517.xml><?xml version="1.0" encoding="utf-8"?>
<formControlPr xmlns="http://schemas.microsoft.com/office/spreadsheetml/2009/9/main" objectType="CheckBox" fmlaLink="#REF!" lockText="1" noThreeD="1"/>
</file>

<file path=xl/ctrlProps/ctrlProp518.xml><?xml version="1.0" encoding="utf-8"?>
<formControlPr xmlns="http://schemas.microsoft.com/office/spreadsheetml/2009/9/main" objectType="CheckBox" fmlaLink="#REF!" lockText="1" noThreeD="1"/>
</file>

<file path=xl/ctrlProps/ctrlProp519.xml><?xml version="1.0" encoding="utf-8"?>
<formControlPr xmlns="http://schemas.microsoft.com/office/spreadsheetml/2009/9/main" objectType="CheckBox" fmlaLink="#REF!" lockText="1" noThreeD="1"/>
</file>

<file path=xl/ctrlProps/ctrlProp52.xml><?xml version="1.0" encoding="utf-8"?>
<formControlPr xmlns="http://schemas.microsoft.com/office/spreadsheetml/2009/9/main" objectType="CheckBox" fmlaLink="$F$14" lockText="1" noThreeD="1"/>
</file>

<file path=xl/ctrlProps/ctrlProp520.xml><?xml version="1.0" encoding="utf-8"?>
<formControlPr xmlns="http://schemas.microsoft.com/office/spreadsheetml/2009/9/main" objectType="CheckBox" fmlaLink="#REF!" lockText="1" noThreeD="1"/>
</file>

<file path=xl/ctrlProps/ctrlProp521.xml><?xml version="1.0" encoding="utf-8"?>
<formControlPr xmlns="http://schemas.microsoft.com/office/spreadsheetml/2009/9/main" objectType="CheckBox" checked="Checked" fmlaLink="#REF!" lockText="1" noThreeD="1"/>
</file>

<file path=xl/ctrlProps/ctrlProp522.xml><?xml version="1.0" encoding="utf-8"?>
<formControlPr xmlns="http://schemas.microsoft.com/office/spreadsheetml/2009/9/main" objectType="CheckBox" checked="Checked" fmlaLink="#REF!" lockText="1" noThreeD="1"/>
</file>

<file path=xl/ctrlProps/ctrlProp523.xml><?xml version="1.0" encoding="utf-8"?>
<formControlPr xmlns="http://schemas.microsoft.com/office/spreadsheetml/2009/9/main" objectType="CheckBox" fmlaLink="$F$12" lockText="1" noThreeD="1"/>
</file>

<file path=xl/ctrlProps/ctrlProp524.xml><?xml version="1.0" encoding="utf-8"?>
<formControlPr xmlns="http://schemas.microsoft.com/office/spreadsheetml/2009/9/main" objectType="CheckBox" fmlaLink="#REF!" lockText="1" noThreeD="1"/>
</file>

<file path=xl/ctrlProps/ctrlProp525.xml><?xml version="1.0" encoding="utf-8"?>
<formControlPr xmlns="http://schemas.microsoft.com/office/spreadsheetml/2009/9/main" objectType="CheckBox" fmlaLink="#REF!" lockText="1" noThreeD="1"/>
</file>

<file path=xl/ctrlProps/ctrlProp526.xml><?xml version="1.0" encoding="utf-8"?>
<formControlPr xmlns="http://schemas.microsoft.com/office/spreadsheetml/2009/9/main" objectType="CheckBox" fmlaLink="#REF!" lockText="1" noThreeD="1"/>
</file>

<file path=xl/ctrlProps/ctrlProp527.xml><?xml version="1.0" encoding="utf-8"?>
<formControlPr xmlns="http://schemas.microsoft.com/office/spreadsheetml/2009/9/main" objectType="CheckBox" fmlaLink="#REF!" lockText="1" noThreeD="1"/>
</file>

<file path=xl/ctrlProps/ctrlProp528.xml><?xml version="1.0" encoding="utf-8"?>
<formControlPr xmlns="http://schemas.microsoft.com/office/spreadsheetml/2009/9/main" objectType="CheckBox" fmlaLink="#REF!" lockText="1" noThreeD="1"/>
</file>

<file path=xl/ctrlProps/ctrlProp529.xml><?xml version="1.0" encoding="utf-8"?>
<formControlPr xmlns="http://schemas.microsoft.com/office/spreadsheetml/2009/9/main" objectType="CheckBox" fmlaLink="$F$10" lockText="1" noThreeD="1"/>
</file>

<file path=xl/ctrlProps/ctrlProp53.xml><?xml version="1.0" encoding="utf-8"?>
<formControlPr xmlns="http://schemas.microsoft.com/office/spreadsheetml/2009/9/main" objectType="CheckBox" fmlaLink="$F$4" lockText="1" noThreeD="1"/>
</file>

<file path=xl/ctrlProps/ctrlProp530.xml><?xml version="1.0" encoding="utf-8"?>
<formControlPr xmlns="http://schemas.microsoft.com/office/spreadsheetml/2009/9/main" objectType="CheckBox" fmlaLink="$F$13" lockText="1" noThreeD="1"/>
</file>

<file path=xl/ctrlProps/ctrlProp531.xml><?xml version="1.0" encoding="utf-8"?>
<formControlPr xmlns="http://schemas.microsoft.com/office/spreadsheetml/2009/9/main" objectType="CheckBox" fmlaLink="#REF!" lockText="1" noThreeD="1"/>
</file>

<file path=xl/ctrlProps/ctrlProp532.xml><?xml version="1.0" encoding="utf-8"?>
<formControlPr xmlns="http://schemas.microsoft.com/office/spreadsheetml/2009/9/main" objectType="CheckBox" fmlaLink="#REF!" lockText="1" noThreeD="1"/>
</file>

<file path=xl/ctrlProps/ctrlProp533.xml><?xml version="1.0" encoding="utf-8"?>
<formControlPr xmlns="http://schemas.microsoft.com/office/spreadsheetml/2009/9/main" objectType="CheckBox" fmlaLink="#REF!" lockText="1" noThreeD="1"/>
</file>

<file path=xl/ctrlProps/ctrlProp534.xml><?xml version="1.0" encoding="utf-8"?>
<formControlPr xmlns="http://schemas.microsoft.com/office/spreadsheetml/2009/9/main" objectType="CheckBox" fmlaLink="#REF!" lockText="1" noThreeD="1"/>
</file>

<file path=xl/ctrlProps/ctrlProp535.xml><?xml version="1.0" encoding="utf-8"?>
<formControlPr xmlns="http://schemas.microsoft.com/office/spreadsheetml/2009/9/main" objectType="CheckBox" fmlaLink="#REF!" lockText="1" noThreeD="1"/>
</file>

<file path=xl/ctrlProps/ctrlProp536.xml><?xml version="1.0" encoding="utf-8"?>
<formControlPr xmlns="http://schemas.microsoft.com/office/spreadsheetml/2009/9/main" objectType="CheckBox" fmlaLink="#REF!" lockText="1" noThreeD="1"/>
</file>

<file path=xl/ctrlProps/ctrlProp537.xml><?xml version="1.0" encoding="utf-8"?>
<formControlPr xmlns="http://schemas.microsoft.com/office/spreadsheetml/2009/9/main" objectType="CheckBox" fmlaLink="$F$5" lockText="1" noThreeD="1"/>
</file>

<file path=xl/ctrlProps/ctrlProp538.xml><?xml version="1.0" encoding="utf-8"?>
<formControlPr xmlns="http://schemas.microsoft.com/office/spreadsheetml/2009/9/main" objectType="CheckBox" fmlaLink="$F$8" lockText="1" noThreeD="1"/>
</file>

<file path=xl/ctrlProps/ctrlProp539.xml><?xml version="1.0" encoding="utf-8"?>
<formControlPr xmlns="http://schemas.microsoft.com/office/spreadsheetml/2009/9/main" objectType="CheckBox" fmlaLink="$F$9" lockText="1" noThreeD="1"/>
</file>

<file path=xl/ctrlProps/ctrlProp54.xml><?xml version="1.0" encoding="utf-8"?>
<formControlPr xmlns="http://schemas.microsoft.com/office/spreadsheetml/2009/9/main" objectType="CheckBox" fmlaLink="$F$5" lockText="1" noThreeD="1"/>
</file>

<file path=xl/ctrlProps/ctrlProp540.xml><?xml version="1.0" encoding="utf-8"?>
<formControlPr xmlns="http://schemas.microsoft.com/office/spreadsheetml/2009/9/main" objectType="CheckBox" fmlaLink="$F$4" lockText="1" noThreeD="1"/>
</file>

<file path=xl/ctrlProps/ctrlProp541.xml><?xml version="1.0" encoding="utf-8"?>
<formControlPr xmlns="http://schemas.microsoft.com/office/spreadsheetml/2009/9/main" objectType="CheckBox" fmlaLink="$F$5" lockText="1" noThreeD="1"/>
</file>

<file path=xl/ctrlProps/ctrlProp542.xml><?xml version="1.0" encoding="utf-8"?>
<formControlPr xmlns="http://schemas.microsoft.com/office/spreadsheetml/2009/9/main" objectType="CheckBox" fmlaLink="#REF!" lockText="1" noThreeD="1"/>
</file>

<file path=xl/ctrlProps/ctrlProp543.xml><?xml version="1.0" encoding="utf-8"?>
<formControlPr xmlns="http://schemas.microsoft.com/office/spreadsheetml/2009/9/main" objectType="CheckBox" fmlaLink="#REF!" lockText="1" noThreeD="1"/>
</file>

<file path=xl/ctrlProps/ctrlProp544.xml><?xml version="1.0" encoding="utf-8"?>
<formControlPr xmlns="http://schemas.microsoft.com/office/spreadsheetml/2009/9/main" objectType="CheckBox" fmlaLink="$F$6" lockText="1" noThreeD="1"/>
</file>

<file path=xl/ctrlProps/ctrlProp545.xml><?xml version="1.0" encoding="utf-8"?>
<formControlPr xmlns="http://schemas.microsoft.com/office/spreadsheetml/2009/9/main" objectType="CheckBox" fmlaLink="$F$10" lockText="1" noThreeD="1"/>
</file>

<file path=xl/ctrlProps/ctrlProp546.xml><?xml version="1.0" encoding="utf-8"?>
<formControlPr xmlns="http://schemas.microsoft.com/office/spreadsheetml/2009/9/main" objectType="CheckBox" fmlaLink="#REF!" lockText="1" noThreeD="1"/>
</file>

<file path=xl/ctrlProps/ctrlProp547.xml><?xml version="1.0" encoding="utf-8"?>
<formControlPr xmlns="http://schemas.microsoft.com/office/spreadsheetml/2009/9/main" objectType="CheckBox" fmlaLink="#REF!" lockText="1" noThreeD="1"/>
</file>

<file path=xl/ctrlProps/ctrlProp548.xml><?xml version="1.0" encoding="utf-8"?>
<formControlPr xmlns="http://schemas.microsoft.com/office/spreadsheetml/2009/9/main" objectType="CheckBox" fmlaLink="#REF!" lockText="1" noThreeD="1"/>
</file>

<file path=xl/ctrlProps/ctrlProp549.xml><?xml version="1.0" encoding="utf-8"?>
<formControlPr xmlns="http://schemas.microsoft.com/office/spreadsheetml/2009/9/main" objectType="CheckBox" fmlaLink="#REF!" lockText="1" noThreeD="1"/>
</file>

<file path=xl/ctrlProps/ctrlProp55.xml><?xml version="1.0" encoding="utf-8"?>
<formControlPr xmlns="http://schemas.microsoft.com/office/spreadsheetml/2009/9/main" objectType="CheckBox" fmlaLink="$F$6" lockText="1" noThreeD="1"/>
</file>

<file path=xl/ctrlProps/ctrlProp550.xml><?xml version="1.0" encoding="utf-8"?>
<formControlPr xmlns="http://schemas.microsoft.com/office/spreadsheetml/2009/9/main" objectType="CheckBox" checked="Checked" fmlaLink="#REF!" lockText="1" noThreeD="1"/>
</file>

<file path=xl/ctrlProps/ctrlProp551.xml><?xml version="1.0" encoding="utf-8"?>
<formControlPr xmlns="http://schemas.microsoft.com/office/spreadsheetml/2009/9/main" objectType="CheckBox" checked="Checked" fmlaLink="#REF!" lockText="1" noThreeD="1"/>
</file>

<file path=xl/ctrlProps/ctrlProp552.xml><?xml version="1.0" encoding="utf-8"?>
<formControlPr xmlns="http://schemas.microsoft.com/office/spreadsheetml/2009/9/main" objectType="CheckBox" fmlaLink="$F$14" lockText="1" noThreeD="1"/>
</file>

<file path=xl/ctrlProps/ctrlProp553.xml><?xml version="1.0" encoding="utf-8"?>
<formControlPr xmlns="http://schemas.microsoft.com/office/spreadsheetml/2009/9/main" objectType="CheckBox" fmlaLink="#REF!" lockText="1" noThreeD="1"/>
</file>

<file path=xl/ctrlProps/ctrlProp554.xml><?xml version="1.0" encoding="utf-8"?>
<formControlPr xmlns="http://schemas.microsoft.com/office/spreadsheetml/2009/9/main" objectType="CheckBox" fmlaLink="#REF!" lockText="1" noThreeD="1"/>
</file>

<file path=xl/ctrlProps/ctrlProp555.xml><?xml version="1.0" encoding="utf-8"?>
<formControlPr xmlns="http://schemas.microsoft.com/office/spreadsheetml/2009/9/main" objectType="CheckBox" fmlaLink="#REF!" lockText="1" noThreeD="1"/>
</file>

<file path=xl/ctrlProps/ctrlProp556.xml><?xml version="1.0" encoding="utf-8"?>
<formControlPr xmlns="http://schemas.microsoft.com/office/spreadsheetml/2009/9/main" objectType="CheckBox" fmlaLink="#REF!" lockText="1" noThreeD="1"/>
</file>

<file path=xl/ctrlProps/ctrlProp557.xml><?xml version="1.0" encoding="utf-8"?>
<formControlPr xmlns="http://schemas.microsoft.com/office/spreadsheetml/2009/9/main" objectType="CheckBox" fmlaLink="#REF!" lockText="1" noThreeD="1"/>
</file>

<file path=xl/ctrlProps/ctrlProp558.xml><?xml version="1.0" encoding="utf-8"?>
<formControlPr xmlns="http://schemas.microsoft.com/office/spreadsheetml/2009/9/main" objectType="CheckBox" fmlaLink="$F$12" lockText="1" noThreeD="1"/>
</file>

<file path=xl/ctrlProps/ctrlProp559.xml><?xml version="1.0" encoding="utf-8"?>
<formControlPr xmlns="http://schemas.microsoft.com/office/spreadsheetml/2009/9/main" objectType="CheckBox" fmlaLink="$F$15" lockText="1" noThreeD="1"/>
</file>

<file path=xl/ctrlProps/ctrlProp56.xml><?xml version="1.0" encoding="utf-8"?>
<formControlPr xmlns="http://schemas.microsoft.com/office/spreadsheetml/2009/9/main" objectType="CheckBox" fmlaLink="$F$7" lockText="1" noThreeD="1"/>
</file>

<file path=xl/ctrlProps/ctrlProp560.xml><?xml version="1.0" encoding="utf-8"?>
<formControlPr xmlns="http://schemas.microsoft.com/office/spreadsheetml/2009/9/main" objectType="CheckBox" fmlaLink="#REF!" lockText="1" noThreeD="1"/>
</file>

<file path=xl/ctrlProps/ctrlProp561.xml><?xml version="1.0" encoding="utf-8"?>
<formControlPr xmlns="http://schemas.microsoft.com/office/spreadsheetml/2009/9/main" objectType="CheckBox" fmlaLink="#REF!" lockText="1" noThreeD="1"/>
</file>

<file path=xl/ctrlProps/ctrlProp562.xml><?xml version="1.0" encoding="utf-8"?>
<formControlPr xmlns="http://schemas.microsoft.com/office/spreadsheetml/2009/9/main" objectType="CheckBox" fmlaLink="#REF!" lockText="1" noThreeD="1"/>
</file>

<file path=xl/ctrlProps/ctrlProp563.xml><?xml version="1.0" encoding="utf-8"?>
<formControlPr xmlns="http://schemas.microsoft.com/office/spreadsheetml/2009/9/main" objectType="CheckBox" fmlaLink="#REF!" lockText="1" noThreeD="1"/>
</file>

<file path=xl/ctrlProps/ctrlProp564.xml><?xml version="1.0" encoding="utf-8"?>
<formControlPr xmlns="http://schemas.microsoft.com/office/spreadsheetml/2009/9/main" objectType="CheckBox" fmlaLink="#REF!" lockText="1" noThreeD="1"/>
</file>

<file path=xl/ctrlProps/ctrlProp565.xml><?xml version="1.0" encoding="utf-8"?>
<formControlPr xmlns="http://schemas.microsoft.com/office/spreadsheetml/2009/9/main" objectType="CheckBox" fmlaLink="#REF!" lockText="1" noThreeD="1"/>
</file>

<file path=xl/ctrlProps/ctrlProp566.xml><?xml version="1.0" encoding="utf-8"?>
<formControlPr xmlns="http://schemas.microsoft.com/office/spreadsheetml/2009/9/main" objectType="CheckBox" fmlaLink="$F$6" lockText="1" noThreeD="1"/>
</file>

<file path=xl/ctrlProps/ctrlProp567.xml><?xml version="1.0" encoding="utf-8"?>
<formControlPr xmlns="http://schemas.microsoft.com/office/spreadsheetml/2009/9/main" objectType="CheckBox" fmlaLink="$F$7" lockText="1" noThreeD="1"/>
</file>

<file path=xl/ctrlProps/ctrlProp568.xml><?xml version="1.0" encoding="utf-8"?>
<formControlPr xmlns="http://schemas.microsoft.com/office/spreadsheetml/2009/9/main" objectType="CheckBox" fmlaLink="$F$8" lockText="1" noThreeD="1"/>
</file>

<file path=xl/ctrlProps/ctrlProp569.xml><?xml version="1.0" encoding="utf-8"?>
<formControlPr xmlns="http://schemas.microsoft.com/office/spreadsheetml/2009/9/main" objectType="CheckBox" fmlaLink="$F$11" lockText="1" noThreeD="1"/>
</file>

<file path=xl/ctrlProps/ctrlProp57.xml><?xml version="1.0" encoding="utf-8"?>
<formControlPr xmlns="http://schemas.microsoft.com/office/spreadsheetml/2009/9/main" objectType="CheckBox" fmlaLink="$F$16" lockText="1" noThreeD="1"/>
</file>

<file path=xl/ctrlProps/ctrlProp570.xml><?xml version="1.0" encoding="utf-8"?>
<formControlPr xmlns="http://schemas.microsoft.com/office/spreadsheetml/2009/9/main" objectType="CheckBox" fmlaLink="$F$4" lockText="1" noThreeD="1"/>
</file>

<file path=xl/ctrlProps/ctrlProp571.xml><?xml version="1.0" encoding="utf-8"?>
<formControlPr xmlns="http://schemas.microsoft.com/office/spreadsheetml/2009/9/main" objectType="CheckBox" fmlaLink="$F$5" lockText="1" noThreeD="1"/>
</file>

<file path=xl/ctrlProps/ctrlProp572.xml><?xml version="1.0" encoding="utf-8"?>
<formControlPr xmlns="http://schemas.microsoft.com/office/spreadsheetml/2009/9/main" objectType="CheckBox" fmlaLink="#REF!" lockText="1" noThreeD="1"/>
</file>

<file path=xl/ctrlProps/ctrlProp573.xml><?xml version="1.0" encoding="utf-8"?>
<formControlPr xmlns="http://schemas.microsoft.com/office/spreadsheetml/2009/9/main" objectType="CheckBox" fmlaLink="#REF!" lockText="1" noThreeD="1"/>
</file>

<file path=xl/ctrlProps/ctrlProp574.xml><?xml version="1.0" encoding="utf-8"?>
<formControlPr xmlns="http://schemas.microsoft.com/office/spreadsheetml/2009/9/main" objectType="CheckBox" fmlaLink="$F$6" lockText="1" noThreeD="1"/>
</file>

<file path=xl/ctrlProps/ctrlProp575.xml><?xml version="1.0" encoding="utf-8"?>
<formControlPr xmlns="http://schemas.microsoft.com/office/spreadsheetml/2009/9/main" objectType="CheckBox" fmlaLink="$F$8" lockText="1" noThreeD="1"/>
</file>

<file path=xl/ctrlProps/ctrlProp576.xml><?xml version="1.0" encoding="utf-8"?>
<formControlPr xmlns="http://schemas.microsoft.com/office/spreadsheetml/2009/9/main" objectType="CheckBox" fmlaLink="#REF!" lockText="1" noThreeD="1"/>
</file>

<file path=xl/ctrlProps/ctrlProp577.xml><?xml version="1.0" encoding="utf-8"?>
<formControlPr xmlns="http://schemas.microsoft.com/office/spreadsheetml/2009/9/main" objectType="CheckBox" fmlaLink="#REF!" lockText="1" noThreeD="1"/>
</file>

<file path=xl/ctrlProps/ctrlProp578.xml><?xml version="1.0" encoding="utf-8"?>
<formControlPr xmlns="http://schemas.microsoft.com/office/spreadsheetml/2009/9/main" objectType="CheckBox" fmlaLink="#REF!" lockText="1" noThreeD="1"/>
</file>

<file path=xl/ctrlProps/ctrlProp579.xml><?xml version="1.0" encoding="utf-8"?>
<formControlPr xmlns="http://schemas.microsoft.com/office/spreadsheetml/2009/9/main" objectType="CheckBox" fmlaLink="#REF!" lockText="1" noThreeD="1"/>
</file>

<file path=xl/ctrlProps/ctrlProp58.xml><?xml version="1.0" encoding="utf-8"?>
<formControlPr xmlns="http://schemas.microsoft.com/office/spreadsheetml/2009/9/main" objectType="CheckBox" fmlaLink="$F$18" lockText="1" noThreeD="1"/>
</file>

<file path=xl/ctrlProps/ctrlProp580.xml><?xml version="1.0" encoding="utf-8"?>
<formControlPr xmlns="http://schemas.microsoft.com/office/spreadsheetml/2009/9/main" objectType="CheckBox" checked="Checked" fmlaLink="#REF!" lockText="1" noThreeD="1"/>
</file>

<file path=xl/ctrlProps/ctrlProp581.xml><?xml version="1.0" encoding="utf-8"?>
<formControlPr xmlns="http://schemas.microsoft.com/office/spreadsheetml/2009/9/main" objectType="CheckBox" checked="Checked" fmlaLink="#REF!" lockText="1" noThreeD="1"/>
</file>

<file path=xl/ctrlProps/ctrlProp582.xml><?xml version="1.0" encoding="utf-8"?>
<formControlPr xmlns="http://schemas.microsoft.com/office/spreadsheetml/2009/9/main" objectType="CheckBox" fmlaLink="$F$11" lockText="1" noThreeD="1"/>
</file>

<file path=xl/ctrlProps/ctrlProp583.xml><?xml version="1.0" encoding="utf-8"?>
<formControlPr xmlns="http://schemas.microsoft.com/office/spreadsheetml/2009/9/main" objectType="CheckBox" fmlaLink="#REF!" lockText="1" noThreeD="1"/>
</file>

<file path=xl/ctrlProps/ctrlProp584.xml><?xml version="1.0" encoding="utf-8"?>
<formControlPr xmlns="http://schemas.microsoft.com/office/spreadsheetml/2009/9/main" objectType="CheckBox" fmlaLink="#REF!" lockText="1" noThreeD="1"/>
</file>

<file path=xl/ctrlProps/ctrlProp585.xml><?xml version="1.0" encoding="utf-8"?>
<formControlPr xmlns="http://schemas.microsoft.com/office/spreadsheetml/2009/9/main" objectType="CheckBox" fmlaLink="#REF!" lockText="1" noThreeD="1"/>
</file>

<file path=xl/ctrlProps/ctrlProp586.xml><?xml version="1.0" encoding="utf-8"?>
<formControlPr xmlns="http://schemas.microsoft.com/office/spreadsheetml/2009/9/main" objectType="CheckBox" fmlaLink="#REF!" lockText="1" noThreeD="1"/>
</file>

<file path=xl/ctrlProps/ctrlProp587.xml><?xml version="1.0" encoding="utf-8"?>
<formControlPr xmlns="http://schemas.microsoft.com/office/spreadsheetml/2009/9/main" objectType="CheckBox" fmlaLink="#REF!" lockText="1" noThreeD="1"/>
</file>

<file path=xl/ctrlProps/ctrlProp588.xml><?xml version="1.0" encoding="utf-8"?>
<formControlPr xmlns="http://schemas.microsoft.com/office/spreadsheetml/2009/9/main" objectType="CheckBox" fmlaLink="$F$9" lockText="1" noThreeD="1"/>
</file>

<file path=xl/ctrlProps/ctrlProp589.xml><?xml version="1.0" encoding="utf-8"?>
<formControlPr xmlns="http://schemas.microsoft.com/office/spreadsheetml/2009/9/main" objectType="CheckBox" fmlaLink="$F$12" lockText="1" noThreeD="1"/>
</file>

<file path=xl/ctrlProps/ctrlProp59.xml><?xml version="1.0" encoding="utf-8"?>
<formControlPr xmlns="http://schemas.microsoft.com/office/spreadsheetml/2009/9/main" objectType="CheckBox" fmlaLink="$F$19" lockText="1" noThreeD="1"/>
</file>

<file path=xl/ctrlProps/ctrlProp590.xml><?xml version="1.0" encoding="utf-8"?>
<formControlPr xmlns="http://schemas.microsoft.com/office/spreadsheetml/2009/9/main" objectType="CheckBox" fmlaLink="#REF!" lockText="1" noThreeD="1"/>
</file>

<file path=xl/ctrlProps/ctrlProp591.xml><?xml version="1.0" encoding="utf-8"?>
<formControlPr xmlns="http://schemas.microsoft.com/office/spreadsheetml/2009/9/main" objectType="CheckBox" fmlaLink="#REF!" lockText="1" noThreeD="1"/>
</file>

<file path=xl/ctrlProps/ctrlProp592.xml><?xml version="1.0" encoding="utf-8"?>
<formControlPr xmlns="http://schemas.microsoft.com/office/spreadsheetml/2009/9/main" objectType="CheckBox" fmlaLink="#REF!" lockText="1" noThreeD="1"/>
</file>

<file path=xl/ctrlProps/ctrlProp593.xml><?xml version="1.0" encoding="utf-8"?>
<formControlPr xmlns="http://schemas.microsoft.com/office/spreadsheetml/2009/9/main" objectType="CheckBox" fmlaLink="#REF!" lockText="1" noThreeD="1"/>
</file>

<file path=xl/ctrlProps/ctrlProp594.xml><?xml version="1.0" encoding="utf-8"?>
<formControlPr xmlns="http://schemas.microsoft.com/office/spreadsheetml/2009/9/main" objectType="CheckBox" fmlaLink="#REF!" lockText="1" noThreeD="1"/>
</file>

<file path=xl/ctrlProps/ctrlProp595.xml><?xml version="1.0" encoding="utf-8"?>
<formControlPr xmlns="http://schemas.microsoft.com/office/spreadsheetml/2009/9/main" objectType="CheckBox" fmlaLink="#REF!" lockText="1" noThreeD="1"/>
</file>

<file path=xl/ctrlProps/ctrlProp596.xml><?xml version="1.0" encoding="utf-8"?>
<formControlPr xmlns="http://schemas.microsoft.com/office/spreadsheetml/2009/9/main" objectType="CheckBox" fmlaLink="$F$6" lockText="1" noThreeD="1"/>
</file>

<file path=xl/ctrlProps/ctrlProp597.xml><?xml version="1.0" encoding="utf-8"?>
<formControlPr xmlns="http://schemas.microsoft.com/office/spreadsheetml/2009/9/main" objectType="CheckBox" fmlaLink="$F$4" lockText="1" noThreeD="1"/>
</file>

<file path=xl/ctrlProps/ctrlProp598.xml><?xml version="1.0" encoding="utf-8"?>
<formControlPr xmlns="http://schemas.microsoft.com/office/spreadsheetml/2009/9/main" objectType="CheckBox" fmlaLink="$F$5" lockText="1" noThreeD="1"/>
</file>

<file path=xl/ctrlProps/ctrlProp599.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F$10" lockText="1" noThreeD="1"/>
</file>

<file path=xl/ctrlProps/ctrlProp60.xml><?xml version="1.0" encoding="utf-8"?>
<formControlPr xmlns="http://schemas.microsoft.com/office/spreadsheetml/2009/9/main" objectType="CheckBox" fmlaLink="$F$20" lockText="1" noThreeD="1"/>
</file>

<file path=xl/ctrlProps/ctrlProp600.xml><?xml version="1.0" encoding="utf-8"?>
<formControlPr xmlns="http://schemas.microsoft.com/office/spreadsheetml/2009/9/main" objectType="CheckBox" fmlaLink="#REF!" lockText="1" noThreeD="1"/>
</file>

<file path=xl/ctrlProps/ctrlProp601.xml><?xml version="1.0" encoding="utf-8"?>
<formControlPr xmlns="http://schemas.microsoft.com/office/spreadsheetml/2009/9/main" objectType="CheckBox" fmlaLink="$F$6" lockText="1" noThreeD="1"/>
</file>

<file path=xl/ctrlProps/ctrlProp602.xml><?xml version="1.0" encoding="utf-8"?>
<formControlPr xmlns="http://schemas.microsoft.com/office/spreadsheetml/2009/9/main" objectType="CheckBox" fmlaLink="$F$9" lockText="1" noThreeD="1"/>
</file>

<file path=xl/ctrlProps/ctrlProp603.xml><?xml version="1.0" encoding="utf-8"?>
<formControlPr xmlns="http://schemas.microsoft.com/office/spreadsheetml/2009/9/main" objectType="CheckBox" fmlaLink="#REF!" lockText="1" noThreeD="1"/>
</file>

<file path=xl/ctrlProps/ctrlProp604.xml><?xml version="1.0" encoding="utf-8"?>
<formControlPr xmlns="http://schemas.microsoft.com/office/spreadsheetml/2009/9/main" objectType="CheckBox" fmlaLink="#REF!" lockText="1" noThreeD="1"/>
</file>

<file path=xl/ctrlProps/ctrlProp605.xml><?xml version="1.0" encoding="utf-8"?>
<formControlPr xmlns="http://schemas.microsoft.com/office/spreadsheetml/2009/9/main" objectType="CheckBox" fmlaLink="#REF!" lockText="1" noThreeD="1"/>
</file>

<file path=xl/ctrlProps/ctrlProp606.xml><?xml version="1.0" encoding="utf-8"?>
<formControlPr xmlns="http://schemas.microsoft.com/office/spreadsheetml/2009/9/main" objectType="CheckBox" fmlaLink="#REF!" lockText="1" noThreeD="1"/>
</file>

<file path=xl/ctrlProps/ctrlProp607.xml><?xml version="1.0" encoding="utf-8"?>
<formControlPr xmlns="http://schemas.microsoft.com/office/spreadsheetml/2009/9/main" objectType="CheckBox" checked="Checked" fmlaLink="#REF!" lockText="1" noThreeD="1"/>
</file>

<file path=xl/ctrlProps/ctrlProp608.xml><?xml version="1.0" encoding="utf-8"?>
<formControlPr xmlns="http://schemas.microsoft.com/office/spreadsheetml/2009/9/main" objectType="CheckBox" checked="Checked" fmlaLink="#REF!" lockText="1" noThreeD="1"/>
</file>

<file path=xl/ctrlProps/ctrlProp609.xml><?xml version="1.0" encoding="utf-8"?>
<formControlPr xmlns="http://schemas.microsoft.com/office/spreadsheetml/2009/9/main" objectType="CheckBox" fmlaLink="$F$10" lockText="1" noThreeD="1"/>
</file>

<file path=xl/ctrlProps/ctrlProp61.xml><?xml version="1.0" encoding="utf-8"?>
<formControlPr xmlns="http://schemas.microsoft.com/office/spreadsheetml/2009/9/main" objectType="CheckBox" fmlaLink="$F$21" lockText="1" noThreeD="1"/>
</file>

<file path=xl/ctrlProps/ctrlProp610.xml><?xml version="1.0" encoding="utf-8"?>
<formControlPr xmlns="http://schemas.microsoft.com/office/spreadsheetml/2009/9/main" objectType="CheckBox" fmlaLink="#REF!" lockText="1" noThreeD="1"/>
</file>

<file path=xl/ctrlProps/ctrlProp611.xml><?xml version="1.0" encoding="utf-8"?>
<formControlPr xmlns="http://schemas.microsoft.com/office/spreadsheetml/2009/9/main" objectType="CheckBox" fmlaLink="#REF!" lockText="1" noThreeD="1"/>
</file>

<file path=xl/ctrlProps/ctrlProp612.xml><?xml version="1.0" encoding="utf-8"?>
<formControlPr xmlns="http://schemas.microsoft.com/office/spreadsheetml/2009/9/main" objectType="CheckBox" fmlaLink="#REF!" lockText="1" noThreeD="1"/>
</file>

<file path=xl/ctrlProps/ctrlProp613.xml><?xml version="1.0" encoding="utf-8"?>
<formControlPr xmlns="http://schemas.microsoft.com/office/spreadsheetml/2009/9/main" objectType="CheckBox" fmlaLink="#REF!" lockText="1" noThreeD="1"/>
</file>

<file path=xl/ctrlProps/ctrlProp614.xml><?xml version="1.0" encoding="utf-8"?>
<formControlPr xmlns="http://schemas.microsoft.com/office/spreadsheetml/2009/9/main" objectType="CheckBox" fmlaLink="#REF!" lockText="1" noThreeD="1"/>
</file>

<file path=xl/ctrlProps/ctrlProp615.xml><?xml version="1.0" encoding="utf-8"?>
<formControlPr xmlns="http://schemas.microsoft.com/office/spreadsheetml/2009/9/main" objectType="CheckBox" fmlaLink="#REF!" lockText="1" noThreeD="1"/>
</file>

<file path=xl/ctrlProps/ctrlProp616.xml><?xml version="1.0" encoding="utf-8"?>
<formControlPr xmlns="http://schemas.microsoft.com/office/spreadsheetml/2009/9/main" objectType="CheckBox" fmlaLink="$F$6" lockText="1" noThreeD="1"/>
</file>

<file path=xl/ctrlProps/ctrlProp617.xml><?xml version="1.0" encoding="utf-8"?>
<formControlPr xmlns="http://schemas.microsoft.com/office/spreadsheetml/2009/9/main" objectType="CheckBox" fmlaLink="$F$7" lockText="1" noThreeD="1"/>
</file>

<file path=xl/ctrlProps/ctrlProp618.xml><?xml version="1.0" encoding="utf-8"?>
<formControlPr xmlns="http://schemas.microsoft.com/office/spreadsheetml/2009/9/main" objectType="CheckBox" fmlaLink="$F$4" lockText="1" noThreeD="1"/>
</file>

<file path=xl/ctrlProps/ctrlProp619.xml><?xml version="1.0" encoding="utf-8"?>
<formControlPr xmlns="http://schemas.microsoft.com/office/spreadsheetml/2009/9/main" objectType="CheckBox" fmlaLink="$F$5" lockText="1" noThreeD="1"/>
</file>

<file path=xl/ctrlProps/ctrlProp62.xml><?xml version="1.0" encoding="utf-8"?>
<formControlPr xmlns="http://schemas.microsoft.com/office/spreadsheetml/2009/9/main" objectType="CheckBox" fmlaLink="$F$22" lockText="1" noThreeD="1"/>
</file>

<file path=xl/ctrlProps/ctrlProp620.xml><?xml version="1.0" encoding="utf-8"?>
<formControlPr xmlns="http://schemas.microsoft.com/office/spreadsheetml/2009/9/main" objectType="CheckBox" fmlaLink="#REF!" lockText="1" noThreeD="1"/>
</file>

<file path=xl/ctrlProps/ctrlProp621.xml><?xml version="1.0" encoding="utf-8"?>
<formControlPr xmlns="http://schemas.microsoft.com/office/spreadsheetml/2009/9/main" objectType="CheckBox" fmlaLink="#REF!" lockText="1" noThreeD="1"/>
</file>

<file path=xl/ctrlProps/ctrlProp622.xml><?xml version="1.0" encoding="utf-8"?>
<formControlPr xmlns="http://schemas.microsoft.com/office/spreadsheetml/2009/9/main" objectType="CheckBox" fmlaLink="$F$6" lockText="1" noThreeD="1"/>
</file>

<file path=xl/ctrlProps/ctrlProp623.xml><?xml version="1.0" encoding="utf-8"?>
<formControlPr xmlns="http://schemas.microsoft.com/office/spreadsheetml/2009/9/main" objectType="CheckBox" fmlaLink="$F$9" lockText="1" noThreeD="1"/>
</file>

<file path=xl/ctrlProps/ctrlProp624.xml><?xml version="1.0" encoding="utf-8"?>
<formControlPr xmlns="http://schemas.microsoft.com/office/spreadsheetml/2009/9/main" objectType="CheckBox" fmlaLink="#REF!" lockText="1" noThreeD="1"/>
</file>

<file path=xl/ctrlProps/ctrlProp625.xml><?xml version="1.0" encoding="utf-8"?>
<formControlPr xmlns="http://schemas.microsoft.com/office/spreadsheetml/2009/9/main" objectType="CheckBox" fmlaLink="#REF!" lockText="1" noThreeD="1"/>
</file>

<file path=xl/ctrlProps/ctrlProp626.xml><?xml version="1.0" encoding="utf-8"?>
<formControlPr xmlns="http://schemas.microsoft.com/office/spreadsheetml/2009/9/main" objectType="CheckBox" fmlaLink="#REF!" lockText="1" noThreeD="1"/>
</file>

<file path=xl/ctrlProps/ctrlProp627.xml><?xml version="1.0" encoding="utf-8"?>
<formControlPr xmlns="http://schemas.microsoft.com/office/spreadsheetml/2009/9/main" objectType="CheckBox" fmlaLink="#REF!" lockText="1" noThreeD="1"/>
</file>

<file path=xl/ctrlProps/ctrlProp628.xml><?xml version="1.0" encoding="utf-8"?>
<formControlPr xmlns="http://schemas.microsoft.com/office/spreadsheetml/2009/9/main" objectType="CheckBox" checked="Checked" fmlaLink="#REF!" lockText="1" noThreeD="1"/>
</file>

<file path=xl/ctrlProps/ctrlProp629.xml><?xml version="1.0" encoding="utf-8"?>
<formControlPr xmlns="http://schemas.microsoft.com/office/spreadsheetml/2009/9/main" objectType="CheckBox" checked="Checked" fmlaLink="#REF!" lockText="1" noThreeD="1"/>
</file>

<file path=xl/ctrlProps/ctrlProp63.xml><?xml version="1.0" encoding="utf-8"?>
<formControlPr xmlns="http://schemas.microsoft.com/office/spreadsheetml/2009/9/main" objectType="CheckBox" checked="Checked" fmlaLink="#REF!" lockText="1" noThreeD="1"/>
</file>

<file path=xl/ctrlProps/ctrlProp630.xml><?xml version="1.0" encoding="utf-8"?>
<formControlPr xmlns="http://schemas.microsoft.com/office/spreadsheetml/2009/9/main" objectType="CheckBox" fmlaLink="$F$14" lockText="1" noThreeD="1"/>
</file>

<file path=xl/ctrlProps/ctrlProp631.xml><?xml version="1.0" encoding="utf-8"?>
<formControlPr xmlns="http://schemas.microsoft.com/office/spreadsheetml/2009/9/main" objectType="CheckBox" fmlaLink="$F$15" lockText="1" noThreeD="1"/>
</file>

<file path=xl/ctrlProps/ctrlProp632.xml><?xml version="1.0" encoding="utf-8"?>
<formControlPr xmlns="http://schemas.microsoft.com/office/spreadsheetml/2009/9/main" objectType="CheckBox" fmlaLink="#REF!" lockText="1" noThreeD="1"/>
</file>

<file path=xl/ctrlProps/ctrlProp633.xml><?xml version="1.0" encoding="utf-8"?>
<formControlPr xmlns="http://schemas.microsoft.com/office/spreadsheetml/2009/9/main" objectType="CheckBox" fmlaLink="#REF!" lockText="1" noThreeD="1"/>
</file>

<file path=xl/ctrlProps/ctrlProp634.xml><?xml version="1.0" encoding="utf-8"?>
<formControlPr xmlns="http://schemas.microsoft.com/office/spreadsheetml/2009/9/main" objectType="CheckBox" fmlaLink="#REF!" lockText="1" noThreeD="1"/>
</file>

<file path=xl/ctrlProps/ctrlProp635.xml><?xml version="1.0" encoding="utf-8"?>
<formControlPr xmlns="http://schemas.microsoft.com/office/spreadsheetml/2009/9/main" objectType="CheckBox" fmlaLink="#REF!" lockText="1" noThreeD="1"/>
</file>

<file path=xl/ctrlProps/ctrlProp636.xml><?xml version="1.0" encoding="utf-8"?>
<formControlPr xmlns="http://schemas.microsoft.com/office/spreadsheetml/2009/9/main" objectType="CheckBox" fmlaLink="$F$12" lockText="1" noThreeD="1"/>
</file>

<file path=xl/ctrlProps/ctrlProp637.xml><?xml version="1.0" encoding="utf-8"?>
<formControlPr xmlns="http://schemas.microsoft.com/office/spreadsheetml/2009/9/main" objectType="CheckBox" fmlaLink="$F$16" lockText="1" noThreeD="1"/>
</file>

<file path=xl/ctrlProps/ctrlProp638.xml><?xml version="1.0" encoding="utf-8"?>
<formControlPr xmlns="http://schemas.microsoft.com/office/spreadsheetml/2009/9/main" objectType="CheckBox" fmlaLink="#REF!" lockText="1" noThreeD="1"/>
</file>

<file path=xl/ctrlProps/ctrlProp639.xml><?xml version="1.0" encoding="utf-8"?>
<formControlPr xmlns="http://schemas.microsoft.com/office/spreadsheetml/2009/9/main" objectType="CheckBox" fmlaLink="#REF!" lockText="1" noThreeD="1"/>
</file>

<file path=xl/ctrlProps/ctrlProp64.xml><?xml version="1.0" encoding="utf-8"?>
<formControlPr xmlns="http://schemas.microsoft.com/office/spreadsheetml/2009/9/main" objectType="CheckBox" checked="Checked" fmlaLink="#REF!" lockText="1" noThreeD="1"/>
</file>

<file path=xl/ctrlProps/ctrlProp640.xml><?xml version="1.0" encoding="utf-8"?>
<formControlPr xmlns="http://schemas.microsoft.com/office/spreadsheetml/2009/9/main" objectType="CheckBox" fmlaLink="#REF!" lockText="1" noThreeD="1"/>
</file>

<file path=xl/ctrlProps/ctrlProp641.xml><?xml version="1.0" encoding="utf-8"?>
<formControlPr xmlns="http://schemas.microsoft.com/office/spreadsheetml/2009/9/main" objectType="CheckBox" fmlaLink="#REF!" lockText="1" noThreeD="1"/>
</file>

<file path=xl/ctrlProps/ctrlProp642.xml><?xml version="1.0" encoding="utf-8"?>
<formControlPr xmlns="http://schemas.microsoft.com/office/spreadsheetml/2009/9/main" objectType="CheckBox" fmlaLink="#REF!" lockText="1" noThreeD="1"/>
</file>

<file path=xl/ctrlProps/ctrlProp643.xml><?xml version="1.0" encoding="utf-8"?>
<formControlPr xmlns="http://schemas.microsoft.com/office/spreadsheetml/2009/9/main" objectType="CheckBox" fmlaLink="#REF!" lockText="1" noThreeD="1"/>
</file>

<file path=xl/ctrlProps/ctrlProp644.xml><?xml version="1.0" encoding="utf-8"?>
<formControlPr xmlns="http://schemas.microsoft.com/office/spreadsheetml/2009/9/main" objectType="CheckBox" fmlaLink="$F$6" lockText="1" noThreeD="1"/>
</file>

<file path=xl/ctrlProps/ctrlProp645.xml><?xml version="1.0" encoding="utf-8"?>
<formControlPr xmlns="http://schemas.microsoft.com/office/spreadsheetml/2009/9/main" objectType="CheckBox" fmlaLink="$F$7" lockText="1" noThreeD="1"/>
</file>

<file path=xl/ctrlProps/ctrlProp646.xml><?xml version="1.0" encoding="utf-8"?>
<formControlPr xmlns="http://schemas.microsoft.com/office/spreadsheetml/2009/9/main" objectType="CheckBox" fmlaLink="$F$10" lockText="1" noThreeD="1"/>
</file>

<file path=xl/ctrlProps/ctrlProp647.xml><?xml version="1.0" encoding="utf-8"?>
<formControlPr xmlns="http://schemas.microsoft.com/office/spreadsheetml/2009/9/main" objectType="CheckBox" fmlaLink="$F$11" lockText="1" noThreeD="1"/>
</file>

<file path=xl/ctrlProps/ctrlProp65.xml><?xml version="1.0" encoding="utf-8"?>
<formControlPr xmlns="http://schemas.microsoft.com/office/spreadsheetml/2009/9/main" objectType="CheckBox" fmlaLink="$F$25" lockText="1" noThreeD="1"/>
</file>

<file path=xl/ctrlProps/ctrlProp66.xml><?xml version="1.0" encoding="utf-8"?>
<formControlPr xmlns="http://schemas.microsoft.com/office/spreadsheetml/2009/9/main" objectType="CheckBox" fmlaLink="$F$26" lockText="1" noThreeD="1"/>
</file>

<file path=xl/ctrlProps/ctrlProp67.xml><?xml version="1.0" encoding="utf-8"?>
<formControlPr xmlns="http://schemas.microsoft.com/office/spreadsheetml/2009/9/main" objectType="CheckBox" fmlaLink="$F$27" lockText="1" noThreeD="1"/>
</file>

<file path=xl/ctrlProps/ctrlProp68.xml><?xml version="1.0" encoding="utf-8"?>
<formControlPr xmlns="http://schemas.microsoft.com/office/spreadsheetml/2009/9/main" objectType="CheckBox" fmlaLink="#REF!" lockText="1" noThreeD="1"/>
</file>

<file path=xl/ctrlProps/ctrlProp69.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F$11" lockText="1" noThreeD="1"/>
</file>

<file path=xl/ctrlProps/ctrlProp70.xml><?xml version="1.0" encoding="utf-8"?>
<formControlPr xmlns="http://schemas.microsoft.com/office/spreadsheetml/2009/9/main" objectType="CheckBox" fmlaLink="#REF!" lockText="1" noThreeD="1"/>
</file>

<file path=xl/ctrlProps/ctrlProp71.xml><?xml version="1.0" encoding="utf-8"?>
<formControlPr xmlns="http://schemas.microsoft.com/office/spreadsheetml/2009/9/main" objectType="CheckBox" fmlaLink="#REF!" lockText="1" noThreeD="1"/>
</file>

<file path=xl/ctrlProps/ctrlProp72.xml><?xml version="1.0" encoding="utf-8"?>
<formControlPr xmlns="http://schemas.microsoft.com/office/spreadsheetml/2009/9/main" objectType="CheckBox" fmlaLink="#REF!" lockText="1" noThreeD="1"/>
</file>

<file path=xl/ctrlProps/ctrlProp73.xml><?xml version="1.0" encoding="utf-8"?>
<formControlPr xmlns="http://schemas.microsoft.com/office/spreadsheetml/2009/9/main" objectType="CheckBox" fmlaLink="$F$30" lockText="1" noThreeD="1"/>
</file>

<file path=xl/ctrlProps/ctrlProp74.xml><?xml version="1.0" encoding="utf-8"?>
<formControlPr xmlns="http://schemas.microsoft.com/office/spreadsheetml/2009/9/main" objectType="CheckBox" fmlaLink="$F$31" lockText="1" noThreeD="1"/>
</file>

<file path=xl/ctrlProps/ctrlProp75.xml><?xml version="1.0" encoding="utf-8"?>
<formControlPr xmlns="http://schemas.microsoft.com/office/spreadsheetml/2009/9/main" objectType="CheckBox" fmlaLink="#REF!" lockText="1" noThreeD="1"/>
</file>

<file path=xl/ctrlProps/ctrlProp76.xml><?xml version="1.0" encoding="utf-8"?>
<formControlPr xmlns="http://schemas.microsoft.com/office/spreadsheetml/2009/9/main" objectType="CheckBox" fmlaLink="$F$34" lockText="1" noThreeD="1"/>
</file>

<file path=xl/ctrlProps/ctrlProp77.xml><?xml version="1.0" encoding="utf-8"?>
<formControlPr xmlns="http://schemas.microsoft.com/office/spreadsheetml/2009/9/main" objectType="CheckBox" fmlaLink="$F$37" lockText="1" noThreeD="1"/>
</file>

<file path=xl/ctrlProps/ctrlProp78.xml><?xml version="1.0" encoding="utf-8"?>
<formControlPr xmlns="http://schemas.microsoft.com/office/spreadsheetml/2009/9/main" objectType="CheckBox" fmlaLink="$F$38" lockText="1" noThreeD="1"/>
</file>

<file path=xl/ctrlProps/ctrlProp79.xml><?xml version="1.0" encoding="utf-8"?>
<formControlPr xmlns="http://schemas.microsoft.com/office/spreadsheetml/2009/9/main" objectType="CheckBox" fmlaLink="$F$23" lockText="1" noThreeD="1"/>
</file>

<file path=xl/ctrlProps/ctrlProp8.xml><?xml version="1.0" encoding="utf-8"?>
<formControlPr xmlns="http://schemas.microsoft.com/office/spreadsheetml/2009/9/main" objectType="CheckBox" fmlaLink="$F$12" lockText="1" noThreeD="1"/>
</file>

<file path=xl/ctrlProps/ctrlProp80.xml><?xml version="1.0" encoding="utf-8"?>
<formControlPr xmlns="http://schemas.microsoft.com/office/spreadsheetml/2009/9/main" objectType="CheckBox" fmlaLink="$F$28" lockText="1" noThreeD="1"/>
</file>

<file path=xl/ctrlProps/ctrlProp81.xml><?xml version="1.0" encoding="utf-8"?>
<formControlPr xmlns="http://schemas.microsoft.com/office/spreadsheetml/2009/9/main" objectType="CheckBox" fmlaLink="$F$32" lockText="1" noThreeD="1"/>
</file>

<file path=xl/ctrlProps/ctrlProp82.xml><?xml version="1.0" encoding="utf-8"?>
<formControlPr xmlns="http://schemas.microsoft.com/office/spreadsheetml/2009/9/main" objectType="CheckBox" fmlaLink="$F$40" lockText="1" noThreeD="1"/>
</file>

<file path=xl/ctrlProps/ctrlProp83.xml><?xml version="1.0" encoding="utf-8"?>
<formControlPr xmlns="http://schemas.microsoft.com/office/spreadsheetml/2009/9/main" objectType="CheckBox" fmlaLink="$F$8" lockText="1" noThreeD="1"/>
</file>

<file path=xl/ctrlProps/ctrlProp84.xml><?xml version="1.0" encoding="utf-8"?>
<formControlPr xmlns="http://schemas.microsoft.com/office/spreadsheetml/2009/9/main" objectType="CheckBox" fmlaLink="$F$9" lockText="1" noThreeD="1"/>
</file>

<file path=xl/ctrlProps/ctrlProp85.xml><?xml version="1.0" encoding="utf-8"?>
<formControlPr xmlns="http://schemas.microsoft.com/office/spreadsheetml/2009/9/main" objectType="CheckBox" fmlaLink="$F$10" lockText="1" noThreeD="1"/>
</file>

<file path=xl/ctrlProps/ctrlProp86.xml><?xml version="1.0" encoding="utf-8"?>
<formControlPr xmlns="http://schemas.microsoft.com/office/spreadsheetml/2009/9/main" objectType="CheckBox" fmlaLink="$F$11" lockText="1" noThreeD="1"/>
</file>

<file path=xl/ctrlProps/ctrlProp87.xml><?xml version="1.0" encoding="utf-8"?>
<formControlPr xmlns="http://schemas.microsoft.com/office/spreadsheetml/2009/9/main" objectType="CheckBox" fmlaLink="$F$12" lockText="1" noThreeD="1"/>
</file>

<file path=xl/ctrlProps/ctrlProp88.xml><?xml version="1.0" encoding="utf-8"?>
<formControlPr xmlns="http://schemas.microsoft.com/office/spreadsheetml/2009/9/main" objectType="CheckBox" fmlaLink="$F$14" lockText="1" noThreeD="1"/>
</file>

<file path=xl/ctrlProps/ctrlProp89.xml><?xml version="1.0" encoding="utf-8"?>
<formControlPr xmlns="http://schemas.microsoft.com/office/spreadsheetml/2009/9/main" objectType="CheckBox" fmlaLink="$F$15" lockText="1" noThreeD="1"/>
</file>

<file path=xl/ctrlProps/ctrlProp9.xml><?xml version="1.0" encoding="utf-8"?>
<formControlPr xmlns="http://schemas.microsoft.com/office/spreadsheetml/2009/9/main" objectType="CheckBox" fmlaLink="$F$13" lockText="1" noThreeD="1"/>
</file>

<file path=xl/ctrlProps/ctrlProp90.xml><?xml version="1.0" encoding="utf-8"?>
<formControlPr xmlns="http://schemas.microsoft.com/office/spreadsheetml/2009/9/main" objectType="CheckBox" fmlaLink="$F$39" lockText="1" noThreeD="1"/>
</file>

<file path=xl/ctrlProps/ctrlProp91.xml><?xml version="1.0" encoding="utf-8"?>
<formControlPr xmlns="http://schemas.microsoft.com/office/spreadsheetml/2009/9/main" objectType="CheckBox" fmlaLink="#REF!" lockText="1" noThreeD="1"/>
</file>

<file path=xl/ctrlProps/ctrlProp92.xml><?xml version="1.0" encoding="utf-8"?>
<formControlPr xmlns="http://schemas.microsoft.com/office/spreadsheetml/2009/9/main" objectType="CheckBox" fmlaLink="#REF!" lockText="1" noThreeD="1"/>
</file>

<file path=xl/ctrlProps/ctrlProp93.xml><?xml version="1.0" encoding="utf-8"?>
<formControlPr xmlns="http://schemas.microsoft.com/office/spreadsheetml/2009/9/main" objectType="CheckBox" fmlaLink="#REF!" lockText="1" noThreeD="1"/>
</file>

<file path=xl/ctrlProps/ctrlProp94.xml><?xml version="1.0" encoding="utf-8"?>
<formControlPr xmlns="http://schemas.microsoft.com/office/spreadsheetml/2009/9/main" objectType="CheckBox" fmlaLink="$F$35" lockText="1" noThreeD="1"/>
</file>

<file path=xl/ctrlProps/ctrlProp95.xml><?xml version="1.0" encoding="utf-8"?>
<formControlPr xmlns="http://schemas.microsoft.com/office/spreadsheetml/2009/9/main" objectType="CheckBox" fmlaLink="#REF!" lockText="1" noThreeD="1"/>
</file>

<file path=xl/ctrlProps/ctrlProp96.xml><?xml version="1.0" encoding="utf-8"?>
<formControlPr xmlns="http://schemas.microsoft.com/office/spreadsheetml/2009/9/main" objectType="CheckBox" fmlaLink="#REF!" lockText="1" noThreeD="1"/>
</file>

<file path=xl/ctrlProps/ctrlProp97.xml><?xml version="1.0" encoding="utf-8"?>
<formControlPr xmlns="http://schemas.microsoft.com/office/spreadsheetml/2009/9/main" objectType="CheckBox" fmlaLink="#REF!" lockText="1" noThreeD="1"/>
</file>

<file path=xl/ctrlProps/ctrlProp98.xml><?xml version="1.0" encoding="utf-8"?>
<formControlPr xmlns="http://schemas.microsoft.com/office/spreadsheetml/2009/9/main" objectType="CheckBox" fmlaLink="$F$41" lockText="1" noThreeD="1"/>
</file>

<file path=xl/ctrlProps/ctrlProp99.xml><?xml version="1.0" encoding="utf-8"?>
<formControlPr xmlns="http://schemas.microsoft.com/office/spreadsheetml/2009/9/main" objectType="CheckBox" fmlaLink="$F$13" lockText="1" noThreeD="1"/>
</file>

<file path=xl/drawings/_rels/drawing1.xml.rels><?xml version="1.0" encoding="UTF-8" standalone="yes"?>
<Relationships xmlns="http://schemas.openxmlformats.org/package/2006/relationships"><Relationship Id="rId3" Type="http://schemas.openxmlformats.org/officeDocument/2006/relationships/hyperlink" Target="#Script!A1"/><Relationship Id="rId7" Type="http://schemas.openxmlformats.org/officeDocument/2006/relationships/image" Target="../media/image5.png"/><Relationship Id="rId2" Type="http://schemas.openxmlformats.org/officeDocument/2006/relationships/hyperlink" Target="#Script!A3:A17"/><Relationship Id="rId1" Type="http://schemas.openxmlformats.org/officeDocument/2006/relationships/hyperlink" Target="#Home!A1"/><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3" Type="http://schemas.openxmlformats.org/officeDocument/2006/relationships/hyperlink" Target="#'Goal 7'!A1"/><Relationship Id="rId2" Type="http://schemas.openxmlformats.org/officeDocument/2006/relationships/hyperlink" Target="#Home!A1"/><Relationship Id="rId1" Type="http://schemas.openxmlformats.org/officeDocument/2006/relationships/hyperlink" Target="#'Goal 9'!A1"/><Relationship Id="rId6" Type="http://schemas.openxmlformats.org/officeDocument/2006/relationships/hyperlink" Target="#'Goal 6'!B27"/><Relationship Id="rId5" Type="http://schemas.openxmlformats.org/officeDocument/2006/relationships/hyperlink" Target="#'Goal 1'!B16"/><Relationship Id="rId4" Type="http://schemas.openxmlformats.org/officeDocument/2006/relationships/hyperlink" Target="#'Goal 2'!B4:B6"/></Relationships>
</file>

<file path=xl/drawings/_rels/drawing11.xml.rels><?xml version="1.0" encoding="UTF-8" standalone="yes"?>
<Relationships xmlns="http://schemas.openxmlformats.org/package/2006/relationships"><Relationship Id="rId8" Type="http://schemas.openxmlformats.org/officeDocument/2006/relationships/hyperlink" Target="#'Goal 3'!B18"/><Relationship Id="rId13" Type="http://schemas.openxmlformats.org/officeDocument/2006/relationships/hyperlink" Target="#'Goal 10'!B9"/><Relationship Id="rId18" Type="http://schemas.openxmlformats.org/officeDocument/2006/relationships/hyperlink" Target="#'Goal 17'!B5"/><Relationship Id="rId3" Type="http://schemas.openxmlformats.org/officeDocument/2006/relationships/hyperlink" Target="#'Goal 8'!A1"/><Relationship Id="rId21" Type="http://schemas.openxmlformats.org/officeDocument/2006/relationships/hyperlink" Target="#'Goal 22'!B10"/><Relationship Id="rId7" Type="http://schemas.openxmlformats.org/officeDocument/2006/relationships/hyperlink" Target="#'Goal 10'!B21"/><Relationship Id="rId12" Type="http://schemas.openxmlformats.org/officeDocument/2006/relationships/hyperlink" Target="#'Goal 17'!B6"/><Relationship Id="rId17" Type="http://schemas.openxmlformats.org/officeDocument/2006/relationships/hyperlink" Target="#'Goal 16'!B5"/><Relationship Id="rId2" Type="http://schemas.openxmlformats.org/officeDocument/2006/relationships/hyperlink" Target="#Home!A1"/><Relationship Id="rId16" Type="http://schemas.openxmlformats.org/officeDocument/2006/relationships/hyperlink" Target="#'Goal 13'!B4"/><Relationship Id="rId20" Type="http://schemas.openxmlformats.org/officeDocument/2006/relationships/hyperlink" Target="#'Goal 21'!B9"/><Relationship Id="rId1" Type="http://schemas.openxmlformats.org/officeDocument/2006/relationships/hyperlink" Target="#'Goal 10'!A1"/><Relationship Id="rId6" Type="http://schemas.openxmlformats.org/officeDocument/2006/relationships/hyperlink" Target="#'Goal 13'!B5"/><Relationship Id="rId11" Type="http://schemas.openxmlformats.org/officeDocument/2006/relationships/hyperlink" Target="#'Goal 16'!B8:B12"/><Relationship Id="rId24" Type="http://schemas.openxmlformats.org/officeDocument/2006/relationships/hyperlink" Target="#'Goal 5'!B10"/><Relationship Id="rId5" Type="http://schemas.openxmlformats.org/officeDocument/2006/relationships/hyperlink" Target="#'Goal 6'!B39"/><Relationship Id="rId15" Type="http://schemas.openxmlformats.org/officeDocument/2006/relationships/hyperlink" Target="#'Goal 10'!B22"/><Relationship Id="rId23" Type="http://schemas.openxmlformats.org/officeDocument/2006/relationships/hyperlink" Target="#'Goal 10'!B13"/><Relationship Id="rId10" Type="http://schemas.openxmlformats.org/officeDocument/2006/relationships/hyperlink" Target="#'Goal 13'!B15"/><Relationship Id="rId19" Type="http://schemas.openxmlformats.org/officeDocument/2006/relationships/hyperlink" Target="#'Goal 6'!B19:B23"/><Relationship Id="rId4" Type="http://schemas.openxmlformats.org/officeDocument/2006/relationships/hyperlink" Target="#'Goal 1'!B11"/><Relationship Id="rId9" Type="http://schemas.openxmlformats.org/officeDocument/2006/relationships/hyperlink" Target="#'Goal 6'!B46"/><Relationship Id="rId14" Type="http://schemas.openxmlformats.org/officeDocument/2006/relationships/hyperlink" Target="#'Goal 3'!B37"/><Relationship Id="rId22" Type="http://schemas.openxmlformats.org/officeDocument/2006/relationships/hyperlink" Target="#'Goal 18'!B8:B9"/></Relationships>
</file>

<file path=xl/drawings/_rels/drawing12.xml.rels><?xml version="1.0" encoding="UTF-8" standalone="yes"?>
<Relationships xmlns="http://schemas.openxmlformats.org/package/2006/relationships"><Relationship Id="rId8" Type="http://schemas.openxmlformats.org/officeDocument/2006/relationships/hyperlink" Target="#'Goal 3'!B37"/><Relationship Id="rId13" Type="http://schemas.openxmlformats.org/officeDocument/2006/relationships/hyperlink" Target="#'Goal 13'!B8"/><Relationship Id="rId18" Type="http://schemas.openxmlformats.org/officeDocument/2006/relationships/hyperlink" Target="#'Goal 17'!B5"/><Relationship Id="rId3" Type="http://schemas.openxmlformats.org/officeDocument/2006/relationships/hyperlink" Target="#'Goal 9'!A1"/><Relationship Id="rId21" Type="http://schemas.openxmlformats.org/officeDocument/2006/relationships/hyperlink" Target="#'Goal 13'!B16"/><Relationship Id="rId7" Type="http://schemas.openxmlformats.org/officeDocument/2006/relationships/hyperlink" Target="#'Goal 1'!B29"/><Relationship Id="rId12" Type="http://schemas.openxmlformats.org/officeDocument/2006/relationships/hyperlink" Target="#'Goal 18'!B8:B9"/><Relationship Id="rId17" Type="http://schemas.openxmlformats.org/officeDocument/2006/relationships/hyperlink" Target="#'Goal 16'!B5"/><Relationship Id="rId2" Type="http://schemas.openxmlformats.org/officeDocument/2006/relationships/hyperlink" Target="#Home!A1"/><Relationship Id="rId16" Type="http://schemas.openxmlformats.org/officeDocument/2006/relationships/hyperlink" Target="#'Goal 13'!B4"/><Relationship Id="rId20" Type="http://schemas.openxmlformats.org/officeDocument/2006/relationships/hyperlink" Target="#'Goal 17'!B4"/><Relationship Id="rId1" Type="http://schemas.openxmlformats.org/officeDocument/2006/relationships/hyperlink" Target="#'Goal 11'!A1"/><Relationship Id="rId6" Type="http://schemas.openxmlformats.org/officeDocument/2006/relationships/hyperlink" Target="#'Goal 1'!B11"/><Relationship Id="rId11" Type="http://schemas.openxmlformats.org/officeDocument/2006/relationships/hyperlink" Target="#'Goal 9'!B10"/><Relationship Id="rId5" Type="http://schemas.openxmlformats.org/officeDocument/2006/relationships/hyperlink" Target="#'Goal 6'!B19:B23"/><Relationship Id="rId15" Type="http://schemas.openxmlformats.org/officeDocument/2006/relationships/hyperlink" Target="#'Goal 13'!B9"/><Relationship Id="rId10" Type="http://schemas.openxmlformats.org/officeDocument/2006/relationships/hyperlink" Target="#'Goal 22'!B10"/><Relationship Id="rId19" Type="http://schemas.openxmlformats.org/officeDocument/2006/relationships/hyperlink" Target="#'Goal 15'!B8"/><Relationship Id="rId4" Type="http://schemas.openxmlformats.org/officeDocument/2006/relationships/hyperlink" Target="#'Goal 9'!B4"/><Relationship Id="rId9" Type="http://schemas.openxmlformats.org/officeDocument/2006/relationships/hyperlink" Target="#'Goal 9'!B8"/><Relationship Id="rId14" Type="http://schemas.openxmlformats.org/officeDocument/2006/relationships/hyperlink" Target="#'Goal 13'!B12"/><Relationship Id="rId22" Type="http://schemas.openxmlformats.org/officeDocument/2006/relationships/hyperlink" Target="#'Goal 17'!B11"/></Relationships>
</file>

<file path=xl/drawings/_rels/drawing13.xml.rels><?xml version="1.0" encoding="UTF-8" standalone="yes"?>
<Relationships xmlns="http://schemas.openxmlformats.org/package/2006/relationships"><Relationship Id="rId3" Type="http://schemas.openxmlformats.org/officeDocument/2006/relationships/hyperlink" Target="#'Goal 10'!A1"/><Relationship Id="rId2" Type="http://schemas.openxmlformats.org/officeDocument/2006/relationships/hyperlink" Target="#Home!A1"/><Relationship Id="rId1" Type="http://schemas.openxmlformats.org/officeDocument/2006/relationships/hyperlink" Target="#'Goal 12'!A1"/><Relationship Id="rId4" Type="http://schemas.openxmlformats.org/officeDocument/2006/relationships/hyperlink" Target="#'Goal 6'!B8"/></Relationships>
</file>

<file path=xl/drawings/_rels/drawing14.xml.rels><?xml version="1.0" encoding="UTF-8" standalone="yes"?>
<Relationships xmlns="http://schemas.openxmlformats.org/package/2006/relationships"><Relationship Id="rId3" Type="http://schemas.openxmlformats.org/officeDocument/2006/relationships/hyperlink" Target="#'Goal 11'!A1"/><Relationship Id="rId2" Type="http://schemas.openxmlformats.org/officeDocument/2006/relationships/hyperlink" Target="#Home!A1"/><Relationship Id="rId1" Type="http://schemas.openxmlformats.org/officeDocument/2006/relationships/hyperlink" Target="#'Goal 13'!A1"/></Relationships>
</file>

<file path=xl/drawings/_rels/drawing15.xml.rels><?xml version="1.0" encoding="UTF-8" standalone="yes"?>
<Relationships xmlns="http://schemas.openxmlformats.org/package/2006/relationships"><Relationship Id="rId8" Type="http://schemas.openxmlformats.org/officeDocument/2006/relationships/hyperlink" Target="#'Goal 3'!B37"/><Relationship Id="rId13" Type="http://schemas.openxmlformats.org/officeDocument/2006/relationships/hyperlink" Target="#'Goal 9'!B5"/><Relationship Id="rId18" Type="http://schemas.openxmlformats.org/officeDocument/2006/relationships/hyperlink" Target="#'Goal 17'!B6"/><Relationship Id="rId3" Type="http://schemas.openxmlformats.org/officeDocument/2006/relationships/hyperlink" Target="#'Goal 12'!A1"/><Relationship Id="rId21" Type="http://schemas.openxmlformats.org/officeDocument/2006/relationships/hyperlink" Target="#'Goal 10'!B12"/><Relationship Id="rId7" Type="http://schemas.openxmlformats.org/officeDocument/2006/relationships/hyperlink" Target="#'Goal 10'!B17"/><Relationship Id="rId12" Type="http://schemas.openxmlformats.org/officeDocument/2006/relationships/hyperlink" Target="#'Goal 10'!B22"/><Relationship Id="rId17" Type="http://schemas.openxmlformats.org/officeDocument/2006/relationships/hyperlink" Target="#'Goal 16'!B8:B12"/><Relationship Id="rId2" Type="http://schemas.openxmlformats.org/officeDocument/2006/relationships/hyperlink" Target="#Home!A1"/><Relationship Id="rId16" Type="http://schemas.openxmlformats.org/officeDocument/2006/relationships/hyperlink" Target="#'Goal 9'!B13"/><Relationship Id="rId20" Type="http://schemas.openxmlformats.org/officeDocument/2006/relationships/hyperlink" Target="#'Goal 22'!B11"/><Relationship Id="rId1" Type="http://schemas.openxmlformats.org/officeDocument/2006/relationships/hyperlink" Target="#'Goal 14'!A1"/><Relationship Id="rId6" Type="http://schemas.openxmlformats.org/officeDocument/2006/relationships/hyperlink" Target="#'Goal 10'!B6"/><Relationship Id="rId11" Type="http://schemas.openxmlformats.org/officeDocument/2006/relationships/hyperlink" Target="#'Goal 9'!B4"/><Relationship Id="rId5" Type="http://schemas.openxmlformats.org/officeDocument/2006/relationships/hyperlink" Target="#'Goal 10'!B5"/><Relationship Id="rId15" Type="http://schemas.openxmlformats.org/officeDocument/2006/relationships/hyperlink" Target="#'Goal 6'!B39"/><Relationship Id="rId23" Type="http://schemas.openxmlformats.org/officeDocument/2006/relationships/hyperlink" Target="#'Goal 5'!B10"/><Relationship Id="rId10" Type="http://schemas.openxmlformats.org/officeDocument/2006/relationships/hyperlink" Target="#'Goal 17'!B5"/><Relationship Id="rId19" Type="http://schemas.openxmlformats.org/officeDocument/2006/relationships/hyperlink" Target="#'Goal 6'!B46"/><Relationship Id="rId4" Type="http://schemas.openxmlformats.org/officeDocument/2006/relationships/hyperlink" Target="#'Goal 3'!B18"/><Relationship Id="rId9" Type="http://schemas.openxmlformats.org/officeDocument/2006/relationships/hyperlink" Target="#'Goal 16'!B5"/><Relationship Id="rId14" Type="http://schemas.openxmlformats.org/officeDocument/2006/relationships/hyperlink" Target="#'Goal 21'!B9"/><Relationship Id="rId22" Type="http://schemas.openxmlformats.org/officeDocument/2006/relationships/hyperlink" Target="#'Goal 1'!B29"/></Relationships>
</file>

<file path=xl/drawings/_rels/drawing16.xml.rels><?xml version="1.0" encoding="UTF-8" standalone="yes"?>
<Relationships xmlns="http://schemas.openxmlformats.org/package/2006/relationships"><Relationship Id="rId3" Type="http://schemas.openxmlformats.org/officeDocument/2006/relationships/hyperlink" Target="#'Goal 13'!A1"/><Relationship Id="rId2" Type="http://schemas.openxmlformats.org/officeDocument/2006/relationships/hyperlink" Target="#Home!A1"/><Relationship Id="rId1" Type="http://schemas.openxmlformats.org/officeDocument/2006/relationships/hyperlink" Target="#'Goal 15'!A1"/></Relationships>
</file>

<file path=xl/drawings/_rels/drawing17.xml.rels><?xml version="1.0" encoding="UTF-8" standalone="yes"?>
<Relationships xmlns="http://schemas.openxmlformats.org/package/2006/relationships"><Relationship Id="rId3" Type="http://schemas.openxmlformats.org/officeDocument/2006/relationships/hyperlink" Target="#'Goal 14'!A1"/><Relationship Id="rId2" Type="http://schemas.openxmlformats.org/officeDocument/2006/relationships/hyperlink" Target="#Home!A1"/><Relationship Id="rId1" Type="http://schemas.openxmlformats.org/officeDocument/2006/relationships/hyperlink" Target="#'Goal 16'!A1"/><Relationship Id="rId6" Type="http://schemas.openxmlformats.org/officeDocument/2006/relationships/hyperlink" Target="#'Goal 10'!B23"/><Relationship Id="rId5" Type="http://schemas.openxmlformats.org/officeDocument/2006/relationships/hyperlink" Target="#'Goal 17'!B4"/><Relationship Id="rId4" Type="http://schemas.openxmlformats.org/officeDocument/2006/relationships/hyperlink" Target="#'Goal 1'!B35"/></Relationships>
</file>

<file path=xl/drawings/_rels/drawing18.xml.rels><?xml version="1.0" encoding="UTF-8" standalone="yes"?>
<Relationships xmlns="http://schemas.openxmlformats.org/package/2006/relationships"><Relationship Id="rId8" Type="http://schemas.openxmlformats.org/officeDocument/2006/relationships/hyperlink" Target="#'Goal 10'!B22"/><Relationship Id="rId13" Type="http://schemas.openxmlformats.org/officeDocument/2006/relationships/hyperlink" Target="#'Goal 5'!B10"/><Relationship Id="rId3" Type="http://schemas.openxmlformats.org/officeDocument/2006/relationships/hyperlink" Target="#'Goal 15'!A1"/><Relationship Id="rId7" Type="http://schemas.openxmlformats.org/officeDocument/2006/relationships/hyperlink" Target="#'Goal 9'!B4"/><Relationship Id="rId12" Type="http://schemas.openxmlformats.org/officeDocument/2006/relationships/hyperlink" Target="#'Goal 13'!B15"/><Relationship Id="rId2" Type="http://schemas.openxmlformats.org/officeDocument/2006/relationships/hyperlink" Target="#Home!A1"/><Relationship Id="rId1" Type="http://schemas.openxmlformats.org/officeDocument/2006/relationships/hyperlink" Target="#'Goal 17'!A1"/><Relationship Id="rId6" Type="http://schemas.openxmlformats.org/officeDocument/2006/relationships/hyperlink" Target="#'Goal 17'!B5"/><Relationship Id="rId11" Type="http://schemas.openxmlformats.org/officeDocument/2006/relationships/hyperlink" Target="#'Goal 17'!B6"/><Relationship Id="rId5" Type="http://schemas.openxmlformats.org/officeDocument/2006/relationships/hyperlink" Target="#'Goal 3'!B37"/><Relationship Id="rId10" Type="http://schemas.openxmlformats.org/officeDocument/2006/relationships/hyperlink" Target="#'Goal 9'!B13"/><Relationship Id="rId4" Type="http://schemas.openxmlformats.org/officeDocument/2006/relationships/hyperlink" Target="#'Goal 3'!B18"/><Relationship Id="rId9" Type="http://schemas.openxmlformats.org/officeDocument/2006/relationships/hyperlink" Target="#'Goal 6'!B46"/><Relationship Id="rId14" Type="http://schemas.openxmlformats.org/officeDocument/2006/relationships/hyperlink" Target="#'Goal 13'!B4"/></Relationships>
</file>

<file path=xl/drawings/_rels/drawing19.xml.rels><?xml version="1.0" encoding="UTF-8" standalone="yes"?>
<Relationships xmlns="http://schemas.openxmlformats.org/package/2006/relationships"><Relationship Id="rId8" Type="http://schemas.openxmlformats.org/officeDocument/2006/relationships/hyperlink" Target="#'Goal 3'!B37"/><Relationship Id="rId13" Type="http://schemas.openxmlformats.org/officeDocument/2006/relationships/hyperlink" Target="#'Goal 9'!B13"/><Relationship Id="rId18" Type="http://schemas.openxmlformats.org/officeDocument/2006/relationships/hyperlink" Target="#'Goal 5'!B10"/><Relationship Id="rId3" Type="http://schemas.openxmlformats.org/officeDocument/2006/relationships/hyperlink" Target="#'Goal 16'!A1"/><Relationship Id="rId7" Type="http://schemas.openxmlformats.org/officeDocument/2006/relationships/hyperlink" Target="#'Goal 10'!B23"/><Relationship Id="rId12" Type="http://schemas.openxmlformats.org/officeDocument/2006/relationships/hyperlink" Target="#'Goal 6'!B46"/><Relationship Id="rId17" Type="http://schemas.openxmlformats.org/officeDocument/2006/relationships/hyperlink" Target="#'Goal 10'!B4"/><Relationship Id="rId2" Type="http://schemas.openxmlformats.org/officeDocument/2006/relationships/hyperlink" Target="#Home!A1"/><Relationship Id="rId16" Type="http://schemas.openxmlformats.org/officeDocument/2006/relationships/hyperlink" Target="#'Goal 5'!B14"/><Relationship Id="rId1" Type="http://schemas.openxmlformats.org/officeDocument/2006/relationships/hyperlink" Target="#'Goal 18'!A1"/><Relationship Id="rId6" Type="http://schemas.openxmlformats.org/officeDocument/2006/relationships/hyperlink" Target="#'Goal 15'!B8"/><Relationship Id="rId11" Type="http://schemas.openxmlformats.org/officeDocument/2006/relationships/hyperlink" Target="#'Goal 10'!B22"/><Relationship Id="rId5" Type="http://schemas.openxmlformats.org/officeDocument/2006/relationships/hyperlink" Target="#'Goal 3'!B18"/><Relationship Id="rId15" Type="http://schemas.openxmlformats.org/officeDocument/2006/relationships/hyperlink" Target="#'Goal 16'!B8:B12"/><Relationship Id="rId10" Type="http://schemas.openxmlformats.org/officeDocument/2006/relationships/hyperlink" Target="#'Goal 9'!B4"/><Relationship Id="rId4" Type="http://schemas.openxmlformats.org/officeDocument/2006/relationships/hyperlink" Target="#'Goal 5'!B12"/><Relationship Id="rId9" Type="http://schemas.openxmlformats.org/officeDocument/2006/relationships/hyperlink" Target="#'Goal 16'!B5"/><Relationship Id="rId14" Type="http://schemas.openxmlformats.org/officeDocument/2006/relationships/hyperlink" Target="#'Goal 13'!B15"/></Relationships>
</file>

<file path=xl/drawings/_rels/drawing2.xml.rels><?xml version="1.0" encoding="UTF-8" standalone="yes"?>
<Relationships xmlns="http://schemas.openxmlformats.org/package/2006/relationships"><Relationship Id="rId1" Type="http://schemas.openxmlformats.org/officeDocument/2006/relationships/hyperlink" Target="#Script!A1"/></Relationships>
</file>

<file path=xl/drawings/_rels/drawing20.xml.rels><?xml version="1.0" encoding="UTF-8" standalone="yes"?>
<Relationships xmlns="http://schemas.openxmlformats.org/package/2006/relationships"><Relationship Id="rId3" Type="http://schemas.openxmlformats.org/officeDocument/2006/relationships/hyperlink" Target="#'Goal 17'!A1"/><Relationship Id="rId2" Type="http://schemas.openxmlformats.org/officeDocument/2006/relationships/hyperlink" Target="#Home!A1"/><Relationship Id="rId1" Type="http://schemas.openxmlformats.org/officeDocument/2006/relationships/hyperlink" Target="#'Goal 19'!A1"/><Relationship Id="rId5" Type="http://schemas.openxmlformats.org/officeDocument/2006/relationships/hyperlink" Target="#'Goal 10'!B13"/><Relationship Id="rId4" Type="http://schemas.openxmlformats.org/officeDocument/2006/relationships/hyperlink" Target="#'Goal 9'!B10"/></Relationships>
</file>

<file path=xl/drawings/_rels/drawing21.xml.rels><?xml version="1.0" encoding="UTF-8" standalone="yes"?>
<Relationships xmlns="http://schemas.openxmlformats.org/package/2006/relationships"><Relationship Id="rId3" Type="http://schemas.openxmlformats.org/officeDocument/2006/relationships/hyperlink" Target="#'Goal 18'!A1"/><Relationship Id="rId2" Type="http://schemas.openxmlformats.org/officeDocument/2006/relationships/hyperlink" Target="#Home!A1"/><Relationship Id="rId1" Type="http://schemas.openxmlformats.org/officeDocument/2006/relationships/hyperlink" Target="#'Goal 20'!A1"/><Relationship Id="rId4" Type="http://schemas.openxmlformats.org/officeDocument/2006/relationships/hyperlink" Target="#'Goal 22'!B14"/></Relationships>
</file>

<file path=xl/drawings/_rels/drawing22.xml.rels><?xml version="1.0" encoding="UTF-8" standalone="yes"?>
<Relationships xmlns="http://schemas.openxmlformats.org/package/2006/relationships"><Relationship Id="rId3" Type="http://schemas.openxmlformats.org/officeDocument/2006/relationships/hyperlink" Target="#'Goal 19'!A1"/><Relationship Id="rId2" Type="http://schemas.openxmlformats.org/officeDocument/2006/relationships/hyperlink" Target="#Home!A1"/><Relationship Id="rId1" Type="http://schemas.openxmlformats.org/officeDocument/2006/relationships/hyperlink" Target="#'Goal 21'!A1"/></Relationships>
</file>

<file path=xl/drawings/_rels/drawing23.xml.rels><?xml version="1.0" encoding="UTF-8" standalone="yes"?>
<Relationships xmlns="http://schemas.openxmlformats.org/package/2006/relationships"><Relationship Id="rId3" Type="http://schemas.openxmlformats.org/officeDocument/2006/relationships/hyperlink" Target="#'Goal 20'!A1"/><Relationship Id="rId2" Type="http://schemas.openxmlformats.org/officeDocument/2006/relationships/hyperlink" Target="#Home!A1"/><Relationship Id="rId1" Type="http://schemas.openxmlformats.org/officeDocument/2006/relationships/hyperlink" Target="#'Goal 22'!A1"/><Relationship Id="rId6" Type="http://schemas.openxmlformats.org/officeDocument/2006/relationships/hyperlink" Target="#'Goal 13'!B5"/><Relationship Id="rId5" Type="http://schemas.openxmlformats.org/officeDocument/2006/relationships/hyperlink" Target="#'Goal 9'!B4"/><Relationship Id="rId4" Type="http://schemas.openxmlformats.org/officeDocument/2006/relationships/hyperlink" Target="#'Goal 6'!B39"/></Relationships>
</file>

<file path=xl/drawings/_rels/drawing24.xml.rels><?xml version="1.0" encoding="UTF-8" standalone="yes"?>
<Relationships xmlns="http://schemas.openxmlformats.org/package/2006/relationships"><Relationship Id="rId3" Type="http://schemas.openxmlformats.org/officeDocument/2006/relationships/hyperlink" Target="#'Goal 21'!A1"/><Relationship Id="rId7" Type="http://schemas.openxmlformats.org/officeDocument/2006/relationships/hyperlink" Target="#'Goal 19'!B7"/><Relationship Id="rId2" Type="http://schemas.openxmlformats.org/officeDocument/2006/relationships/hyperlink" Target="#Home!A1"/><Relationship Id="rId1" Type="http://schemas.openxmlformats.org/officeDocument/2006/relationships/hyperlink" Target="#'Goal 23'!A1"/><Relationship Id="rId6" Type="http://schemas.openxmlformats.org/officeDocument/2006/relationships/hyperlink" Target="#'Goal 13'!B16"/><Relationship Id="rId5" Type="http://schemas.openxmlformats.org/officeDocument/2006/relationships/hyperlink" Target="#'Goal 10'!B9"/><Relationship Id="rId4" Type="http://schemas.openxmlformats.org/officeDocument/2006/relationships/hyperlink" Target="#'Goal 9'!B8"/></Relationships>
</file>

<file path=xl/drawings/_rels/drawing25.xml.rels><?xml version="1.0" encoding="UTF-8" standalone="yes"?>
<Relationships xmlns="http://schemas.openxmlformats.org/package/2006/relationships"><Relationship Id="rId2" Type="http://schemas.openxmlformats.org/officeDocument/2006/relationships/hyperlink" Target="#'Goal 22'!A1"/><Relationship Id="rId1" Type="http://schemas.openxmlformats.org/officeDocument/2006/relationships/hyperlink" Target="#Home!A1"/></Relationships>
</file>

<file path=xl/drawings/_rels/drawing26.xml.rels><?xml version="1.0" encoding="UTF-8" standalone="yes"?>
<Relationships xmlns="http://schemas.openxmlformats.org/package/2006/relationships"><Relationship Id="rId8" Type="http://schemas.openxmlformats.org/officeDocument/2006/relationships/hyperlink" Target="#Script!A52:A59"/><Relationship Id="rId3" Type="http://schemas.openxmlformats.org/officeDocument/2006/relationships/hyperlink" Target="#Script!A42:A44"/><Relationship Id="rId7" Type="http://schemas.openxmlformats.org/officeDocument/2006/relationships/hyperlink" Target="#Script!A37:A41"/><Relationship Id="rId2" Type="http://schemas.openxmlformats.org/officeDocument/2006/relationships/hyperlink" Target="#Script!A18:A30"/><Relationship Id="rId1" Type="http://schemas.openxmlformats.org/officeDocument/2006/relationships/hyperlink" Target="#Home!A1"/><Relationship Id="rId6" Type="http://schemas.openxmlformats.org/officeDocument/2006/relationships/hyperlink" Target="#Script!A3:A17"/><Relationship Id="rId5" Type="http://schemas.openxmlformats.org/officeDocument/2006/relationships/hyperlink" Target="#Script!A45:A51"/><Relationship Id="rId4" Type="http://schemas.openxmlformats.org/officeDocument/2006/relationships/hyperlink" Target="#Script!A31:A41"/></Relationships>
</file>

<file path=xl/drawings/_rels/drawing3.xml.rels><?xml version="1.0" encoding="UTF-8" standalone="yes"?>
<Relationships xmlns="http://schemas.openxmlformats.org/package/2006/relationships"><Relationship Id="rId8" Type="http://schemas.openxmlformats.org/officeDocument/2006/relationships/hyperlink" Target="#'Goal 8'!B4"/><Relationship Id="rId3" Type="http://schemas.openxmlformats.org/officeDocument/2006/relationships/hyperlink" Target="#'Goal 6'!B31"/><Relationship Id="rId7" Type="http://schemas.openxmlformats.org/officeDocument/2006/relationships/hyperlink" Target="#'Goal 6'!B27"/><Relationship Id="rId12" Type="http://schemas.openxmlformats.org/officeDocument/2006/relationships/hyperlink" Target="#'Goal 13'!B16"/><Relationship Id="rId2" Type="http://schemas.openxmlformats.org/officeDocument/2006/relationships/hyperlink" Target="#Home!A1"/><Relationship Id="rId1" Type="http://schemas.openxmlformats.org/officeDocument/2006/relationships/hyperlink" Target="#'Goal 2'!A1"/><Relationship Id="rId6" Type="http://schemas.openxmlformats.org/officeDocument/2006/relationships/hyperlink" Target="#'Goal 10'!B14"/><Relationship Id="rId11" Type="http://schemas.openxmlformats.org/officeDocument/2006/relationships/hyperlink" Target="#'Goal 15'!B11"/><Relationship Id="rId5" Type="http://schemas.openxmlformats.org/officeDocument/2006/relationships/hyperlink" Target="#'Goal 2'!B4:B6"/><Relationship Id="rId10" Type="http://schemas.openxmlformats.org/officeDocument/2006/relationships/hyperlink" Target="#'Goal 10'!B12"/><Relationship Id="rId4" Type="http://schemas.openxmlformats.org/officeDocument/2006/relationships/hyperlink" Target="#'Goal 9'!B4"/><Relationship Id="rId9" Type="http://schemas.openxmlformats.org/officeDocument/2006/relationships/hyperlink" Target="#'Goal 6'!B19:B23"/></Relationships>
</file>

<file path=xl/drawings/_rels/drawing4.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3'!A1"/><Relationship Id="rId1" Type="http://schemas.openxmlformats.org/officeDocument/2006/relationships/hyperlink" Target="#'Goal 1'!A1"/><Relationship Id="rId6" Type="http://schemas.openxmlformats.org/officeDocument/2006/relationships/hyperlink" Target="#'Goal 8'!B4"/><Relationship Id="rId5" Type="http://schemas.openxmlformats.org/officeDocument/2006/relationships/hyperlink" Target="#'Goal 6'!B27"/><Relationship Id="rId4" Type="http://schemas.openxmlformats.org/officeDocument/2006/relationships/hyperlink" Target="#'Goal 1'!B16"/></Relationships>
</file>

<file path=xl/drawings/_rels/drawing5.xml.rels><?xml version="1.0" encoding="UTF-8" standalone="yes"?>
<Relationships xmlns="http://schemas.openxmlformats.org/package/2006/relationships"><Relationship Id="rId8" Type="http://schemas.openxmlformats.org/officeDocument/2006/relationships/hyperlink" Target="#'Goal 17'!B6"/><Relationship Id="rId13" Type="http://schemas.openxmlformats.org/officeDocument/2006/relationships/hyperlink" Target="#'Goal 9'!B4"/><Relationship Id="rId3" Type="http://schemas.openxmlformats.org/officeDocument/2006/relationships/hyperlink" Target="#'Goal 2'!A1"/><Relationship Id="rId7" Type="http://schemas.openxmlformats.org/officeDocument/2006/relationships/hyperlink" Target="#'Goal 16'!B8:B12"/><Relationship Id="rId12" Type="http://schemas.openxmlformats.org/officeDocument/2006/relationships/hyperlink" Target="#'Goal 17'!B5"/><Relationship Id="rId2" Type="http://schemas.openxmlformats.org/officeDocument/2006/relationships/hyperlink" Target="#Home!A1"/><Relationship Id="rId1" Type="http://schemas.openxmlformats.org/officeDocument/2006/relationships/hyperlink" Target="#'Goal 4'!A1"/><Relationship Id="rId6" Type="http://schemas.openxmlformats.org/officeDocument/2006/relationships/hyperlink" Target="#'Goal 13'!B15"/><Relationship Id="rId11" Type="http://schemas.openxmlformats.org/officeDocument/2006/relationships/hyperlink" Target="#'Goal 16'!B5"/><Relationship Id="rId5" Type="http://schemas.openxmlformats.org/officeDocument/2006/relationships/hyperlink" Target="#'Goal 9'!B13"/><Relationship Id="rId15" Type="http://schemas.openxmlformats.org/officeDocument/2006/relationships/hyperlink" Target="#'Goal 5'!B10"/><Relationship Id="rId10" Type="http://schemas.openxmlformats.org/officeDocument/2006/relationships/hyperlink" Target="#'Goal 13'!B4"/><Relationship Id="rId4" Type="http://schemas.openxmlformats.org/officeDocument/2006/relationships/hyperlink" Target="#'Goal 6'!B46"/><Relationship Id="rId9" Type="http://schemas.openxmlformats.org/officeDocument/2006/relationships/hyperlink" Target="#'Goal 10'!B22"/><Relationship Id="rId14" Type="http://schemas.openxmlformats.org/officeDocument/2006/relationships/hyperlink" Target="#'Goal 4'!B7"/></Relationships>
</file>

<file path=xl/drawings/_rels/drawing6.xml.rels><?xml version="1.0" encoding="UTF-8" standalone="yes"?>
<Relationships xmlns="http://schemas.openxmlformats.org/package/2006/relationships"><Relationship Id="rId3" Type="http://schemas.openxmlformats.org/officeDocument/2006/relationships/hyperlink" Target="#'Goal 3'!A1"/><Relationship Id="rId2" Type="http://schemas.openxmlformats.org/officeDocument/2006/relationships/hyperlink" Target="#Home!A1"/><Relationship Id="rId1" Type="http://schemas.openxmlformats.org/officeDocument/2006/relationships/hyperlink" Target="#'Goal 5'!A1"/><Relationship Id="rId4" Type="http://schemas.openxmlformats.org/officeDocument/2006/relationships/hyperlink" Target="#'Goal 3'!B13"/></Relationships>
</file>

<file path=xl/drawings/_rels/drawing7.xml.rels><?xml version="1.0" encoding="UTF-8" standalone="yes"?>
<Relationships xmlns="http://schemas.openxmlformats.org/package/2006/relationships"><Relationship Id="rId8" Type="http://schemas.openxmlformats.org/officeDocument/2006/relationships/hyperlink" Target="#'Goal 13'!B15"/><Relationship Id="rId3" Type="http://schemas.openxmlformats.org/officeDocument/2006/relationships/hyperlink" Target="#'Goal 4'!A1"/><Relationship Id="rId7" Type="http://schemas.openxmlformats.org/officeDocument/2006/relationships/hyperlink" Target="#'Goal 9'!B13"/><Relationship Id="rId12" Type="http://schemas.openxmlformats.org/officeDocument/2006/relationships/hyperlink" Target="#'Goal 17'!B9"/><Relationship Id="rId2" Type="http://schemas.openxmlformats.org/officeDocument/2006/relationships/hyperlink" Target="#Home!A1"/><Relationship Id="rId1" Type="http://schemas.openxmlformats.org/officeDocument/2006/relationships/hyperlink" Target="#'Goal 6'!A1"/><Relationship Id="rId6" Type="http://schemas.openxmlformats.org/officeDocument/2006/relationships/hyperlink" Target="#'Goal 3'!B18"/><Relationship Id="rId11" Type="http://schemas.openxmlformats.org/officeDocument/2006/relationships/hyperlink" Target="#'Goal 6'!B46"/><Relationship Id="rId5" Type="http://schemas.openxmlformats.org/officeDocument/2006/relationships/hyperlink" Target="#'Goal 6'!B15"/><Relationship Id="rId10" Type="http://schemas.openxmlformats.org/officeDocument/2006/relationships/hyperlink" Target="#'Goal 17'!B6"/><Relationship Id="rId4" Type="http://schemas.openxmlformats.org/officeDocument/2006/relationships/hyperlink" Target="#'Goal 5'!B16"/><Relationship Id="rId9" Type="http://schemas.openxmlformats.org/officeDocument/2006/relationships/hyperlink" Target="#'Goal 16'!B8:B12"/></Relationships>
</file>

<file path=xl/drawings/_rels/drawing8.xml.rels><?xml version="1.0" encoding="UTF-8" standalone="yes"?>
<Relationships xmlns="http://schemas.openxmlformats.org/package/2006/relationships"><Relationship Id="rId8" Type="http://schemas.openxmlformats.org/officeDocument/2006/relationships/hyperlink" Target="#'Goal 5'!B17"/><Relationship Id="rId13" Type="http://schemas.openxmlformats.org/officeDocument/2006/relationships/hyperlink" Target="#'Goal 8'!B4"/><Relationship Id="rId18" Type="http://schemas.openxmlformats.org/officeDocument/2006/relationships/hyperlink" Target="#'Goal 16'!B8:B12"/><Relationship Id="rId3" Type="http://schemas.openxmlformats.org/officeDocument/2006/relationships/hyperlink" Target="#'Goal 5'!A1"/><Relationship Id="rId21" Type="http://schemas.openxmlformats.org/officeDocument/2006/relationships/hyperlink" Target="#'Goal 5'!B10"/><Relationship Id="rId7" Type="http://schemas.openxmlformats.org/officeDocument/2006/relationships/hyperlink" Target="#'Goal 11'!B4"/><Relationship Id="rId12" Type="http://schemas.openxmlformats.org/officeDocument/2006/relationships/hyperlink" Target="#'Goal 2'!B4:B6"/><Relationship Id="rId17" Type="http://schemas.openxmlformats.org/officeDocument/2006/relationships/hyperlink" Target="#'Goal 13'!B15"/><Relationship Id="rId2" Type="http://schemas.openxmlformats.org/officeDocument/2006/relationships/hyperlink" Target="#Home!A1"/><Relationship Id="rId16" Type="http://schemas.openxmlformats.org/officeDocument/2006/relationships/hyperlink" Target="#'Goal 9'!B13"/><Relationship Id="rId20" Type="http://schemas.openxmlformats.org/officeDocument/2006/relationships/hyperlink" Target="#'Goal 21'!B9"/><Relationship Id="rId1" Type="http://schemas.openxmlformats.org/officeDocument/2006/relationships/hyperlink" Target="#'Goal 7'!A1"/><Relationship Id="rId6" Type="http://schemas.openxmlformats.org/officeDocument/2006/relationships/hyperlink" Target="#'Goal 3'!B18"/><Relationship Id="rId11" Type="http://schemas.openxmlformats.org/officeDocument/2006/relationships/hyperlink" Target="#'Goal 10'!B14"/><Relationship Id="rId5" Type="http://schemas.openxmlformats.org/officeDocument/2006/relationships/hyperlink" Target="#'Goal 1'!B16"/><Relationship Id="rId15" Type="http://schemas.openxmlformats.org/officeDocument/2006/relationships/hyperlink" Target="#'Goal 13'!B5"/><Relationship Id="rId10" Type="http://schemas.openxmlformats.org/officeDocument/2006/relationships/hyperlink" Target="#'Goal 9'!B4"/><Relationship Id="rId19" Type="http://schemas.openxmlformats.org/officeDocument/2006/relationships/hyperlink" Target="#'Goal 17'!B6"/><Relationship Id="rId4" Type="http://schemas.openxmlformats.org/officeDocument/2006/relationships/hyperlink" Target="#'Goal 1'!B4"/><Relationship Id="rId9" Type="http://schemas.openxmlformats.org/officeDocument/2006/relationships/hyperlink" Target="#'Goal 1'!B11"/><Relationship Id="rId14" Type="http://schemas.openxmlformats.org/officeDocument/2006/relationships/hyperlink" Target="#'Goal 9'!B5"/></Relationships>
</file>

<file path=xl/drawings/_rels/drawing9.xml.rels><?xml version="1.0" encoding="UTF-8" standalone="yes"?>
<Relationships xmlns="http://schemas.openxmlformats.org/package/2006/relationships"><Relationship Id="rId3" Type="http://schemas.openxmlformats.org/officeDocument/2006/relationships/hyperlink" Target="#'Goal 6'!A1"/><Relationship Id="rId2" Type="http://schemas.openxmlformats.org/officeDocument/2006/relationships/hyperlink" Target="#Home!A1"/><Relationship Id="rId1" Type="http://schemas.openxmlformats.org/officeDocument/2006/relationships/hyperlink" Target="#'Goal 8'!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590548</xdr:colOff>
      <xdr:row>5</xdr:row>
      <xdr:rowOff>371475</xdr:rowOff>
    </xdr:from>
    <xdr:to>
      <xdr:col>6</xdr:col>
      <xdr:colOff>171447</xdr:colOff>
      <xdr:row>5</xdr:row>
      <xdr:rowOff>1181106</xdr:rowOff>
    </xdr:to>
    <xdr:grpSp>
      <xdr:nvGrpSpPr>
        <xdr:cNvPr id="28" name="Group 27"/>
        <xdr:cNvGrpSpPr/>
      </xdr:nvGrpSpPr>
      <xdr:grpSpPr>
        <a:xfrm>
          <a:off x="590548" y="5581650"/>
          <a:ext cx="5200649" cy="809631"/>
          <a:chOff x="609598" y="5124450"/>
          <a:chExt cx="5200649" cy="809631"/>
        </a:xfrm>
      </xdr:grpSpPr>
      <xdr:sp macro="" textlink="">
        <xdr:nvSpPr>
          <xdr:cNvPr id="4" name="Rectangle 3"/>
          <xdr:cNvSpPr/>
        </xdr:nvSpPr>
        <xdr:spPr>
          <a:xfrm>
            <a:off x="609598" y="5667381"/>
            <a:ext cx="428624" cy="266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US" sz="800">
                <a:solidFill>
                  <a:sysClr val="windowText" lastClr="000000"/>
                </a:solidFill>
                <a:latin typeface="Arial" panose="020B0604020202020204" pitchFamily="34" charset="0"/>
                <a:cs typeface="Arial" panose="020B0604020202020204" pitchFamily="34" charset="0"/>
              </a:rPr>
              <a:t>EBD Goal #1 </a:t>
            </a:r>
          </a:p>
        </xdr:txBody>
      </xdr:sp>
      <xdr:sp macro="" textlink="">
        <xdr:nvSpPr>
          <xdr:cNvPr id="6" name="Rectangle 5"/>
          <xdr:cNvSpPr/>
        </xdr:nvSpPr>
        <xdr:spPr>
          <a:xfrm>
            <a:off x="1228723" y="5667381"/>
            <a:ext cx="419099" cy="266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US" sz="800">
                <a:solidFill>
                  <a:sysClr val="windowText" lastClr="000000"/>
                </a:solidFill>
                <a:latin typeface="Arial" panose="020B0604020202020204" pitchFamily="34" charset="0"/>
                <a:cs typeface="Arial" panose="020B0604020202020204" pitchFamily="34" charset="0"/>
              </a:rPr>
              <a:t>EBD Goal #2 </a:t>
            </a:r>
          </a:p>
        </xdr:txBody>
      </xdr:sp>
      <xdr:sp macro="" textlink="">
        <xdr:nvSpPr>
          <xdr:cNvPr id="7" name="Rectangle 6"/>
          <xdr:cNvSpPr/>
        </xdr:nvSpPr>
        <xdr:spPr>
          <a:xfrm>
            <a:off x="1838323" y="5667381"/>
            <a:ext cx="428624" cy="266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US" sz="800">
                <a:solidFill>
                  <a:sysClr val="windowText" lastClr="000000"/>
                </a:solidFill>
                <a:latin typeface="Arial" panose="020B0604020202020204" pitchFamily="34" charset="0"/>
                <a:cs typeface="Arial" panose="020B0604020202020204" pitchFamily="34" charset="0"/>
              </a:rPr>
              <a:t>EBD Goal #3 </a:t>
            </a:r>
          </a:p>
        </xdr:txBody>
      </xdr:sp>
      <xdr:cxnSp macro="">
        <xdr:nvCxnSpPr>
          <xdr:cNvPr id="17" name="Straight Connector 16"/>
          <xdr:cNvCxnSpPr>
            <a:stCxn id="4" idx="3"/>
            <a:endCxn id="6" idx="1"/>
          </xdr:cNvCxnSpPr>
        </xdr:nvCxnSpPr>
        <xdr:spPr>
          <a:xfrm>
            <a:off x="1038222" y="5800731"/>
            <a:ext cx="19050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a:stCxn id="6" idx="3"/>
            <a:endCxn id="7" idx="1"/>
          </xdr:cNvCxnSpPr>
        </xdr:nvCxnSpPr>
        <xdr:spPr>
          <a:xfrm>
            <a:off x="1647822" y="5800731"/>
            <a:ext cx="19050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7" name="Group 26"/>
          <xdr:cNvGrpSpPr/>
        </xdr:nvGrpSpPr>
        <xdr:grpSpPr>
          <a:xfrm>
            <a:off x="823910" y="5124450"/>
            <a:ext cx="4986337" cy="809631"/>
            <a:chOff x="823910" y="5124450"/>
            <a:chExt cx="4986337" cy="809631"/>
          </a:xfrm>
        </xdr:grpSpPr>
        <xdr:cxnSp macro="">
          <xdr:nvCxnSpPr>
            <xdr:cNvPr id="16" name="Straight Connector 15"/>
            <xdr:cNvCxnSpPr/>
          </xdr:nvCxnSpPr>
          <xdr:spPr>
            <a:xfrm flipV="1">
              <a:off x="3114673" y="5381625"/>
              <a:ext cx="0" cy="133348"/>
            </a:xfrm>
            <a:prstGeom prst="line">
              <a:avLst/>
            </a:prstGeom>
            <a:ln>
              <a:solidFill>
                <a:schemeClr val="tx1"/>
              </a:solidFill>
              <a:headEnd type="none"/>
            </a:ln>
          </xdr:spPr>
          <xdr:style>
            <a:lnRef idx="1">
              <a:schemeClr val="accent1"/>
            </a:lnRef>
            <a:fillRef idx="0">
              <a:schemeClr val="accent1"/>
            </a:fillRef>
            <a:effectRef idx="0">
              <a:schemeClr val="accent1"/>
            </a:effectRef>
            <a:fontRef idx="minor">
              <a:schemeClr val="tx1"/>
            </a:fontRef>
          </xdr:style>
        </xdr:cxnSp>
        <xdr:sp macro="" textlink="">
          <xdr:nvSpPr>
            <xdr:cNvPr id="5" name="Rectangle 4">
              <a:hlinkClick xmlns:r="http://schemas.openxmlformats.org/officeDocument/2006/relationships" r:id="rId1"/>
            </xdr:cNvPr>
            <xdr:cNvSpPr/>
          </xdr:nvSpPr>
          <xdr:spPr>
            <a:xfrm>
              <a:off x="2800359" y="5124450"/>
              <a:ext cx="638175"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a:latin typeface="Arial" panose="020B0604020202020204" pitchFamily="34" charset="0"/>
                  <a:cs typeface="Arial" panose="020B0604020202020204" pitchFamily="34" charset="0"/>
                </a:rPr>
                <a:t>Home</a:t>
              </a:r>
            </a:p>
          </xdr:txBody>
        </xdr:sp>
        <xdr:sp macro="" textlink="">
          <xdr:nvSpPr>
            <xdr:cNvPr id="8" name="Rectangle 7"/>
            <xdr:cNvSpPr/>
          </xdr:nvSpPr>
          <xdr:spPr>
            <a:xfrm>
              <a:off x="2438398" y="5667381"/>
              <a:ext cx="428624" cy="266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US" sz="800">
                  <a:solidFill>
                    <a:sysClr val="windowText" lastClr="000000"/>
                  </a:solidFill>
                  <a:latin typeface="Arial" panose="020B0604020202020204" pitchFamily="34" charset="0"/>
                  <a:cs typeface="Arial" panose="020B0604020202020204" pitchFamily="34" charset="0"/>
                </a:rPr>
                <a:t>EBD Goal #4 </a:t>
              </a:r>
            </a:p>
          </xdr:txBody>
        </xdr:sp>
        <xdr:sp macro="" textlink="">
          <xdr:nvSpPr>
            <xdr:cNvPr id="9" name="Rectangle 8"/>
            <xdr:cNvSpPr/>
          </xdr:nvSpPr>
          <xdr:spPr>
            <a:xfrm>
              <a:off x="4772023" y="5667381"/>
              <a:ext cx="428624" cy="266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US" sz="800">
                  <a:solidFill>
                    <a:sysClr val="windowText" lastClr="000000"/>
                  </a:solidFill>
                  <a:latin typeface="Arial" panose="020B0604020202020204" pitchFamily="34" charset="0"/>
                  <a:cs typeface="Arial" panose="020B0604020202020204" pitchFamily="34" charset="0"/>
                </a:rPr>
                <a:t>EBD Goal #23 </a:t>
              </a:r>
            </a:p>
          </xdr:txBody>
        </xdr:sp>
        <xdr:cxnSp macro="">
          <xdr:nvCxnSpPr>
            <xdr:cNvPr id="10" name="Straight Connector 9"/>
            <xdr:cNvCxnSpPr/>
          </xdr:nvCxnSpPr>
          <xdr:spPr>
            <a:xfrm>
              <a:off x="828675" y="5510213"/>
              <a:ext cx="4762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xdr:cNvCxnSpPr/>
          </xdr:nvCxnSpPr>
          <xdr:spPr>
            <a:xfrm flipV="1">
              <a:off x="823910" y="5514976"/>
              <a:ext cx="0" cy="147642"/>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xdr:cNvCxnSpPr/>
          </xdr:nvCxnSpPr>
          <xdr:spPr>
            <a:xfrm flipV="1">
              <a:off x="1423985" y="5514977"/>
              <a:ext cx="0" cy="147642"/>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xdr:cNvCxnSpPr/>
          </xdr:nvCxnSpPr>
          <xdr:spPr>
            <a:xfrm flipV="1">
              <a:off x="2047873" y="5514977"/>
              <a:ext cx="0" cy="147642"/>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xdr:cNvCxnSpPr/>
          </xdr:nvCxnSpPr>
          <xdr:spPr>
            <a:xfrm flipV="1">
              <a:off x="2643185" y="5514977"/>
              <a:ext cx="0" cy="147642"/>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xdr:cNvCxnSpPr/>
          </xdr:nvCxnSpPr>
          <xdr:spPr>
            <a:xfrm flipV="1">
              <a:off x="4981572" y="5514977"/>
              <a:ext cx="0" cy="147642"/>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a:stCxn id="7" idx="3"/>
              <a:endCxn id="8" idx="1"/>
            </xdr:cNvCxnSpPr>
          </xdr:nvCxnSpPr>
          <xdr:spPr>
            <a:xfrm>
              <a:off x="2266947" y="5800731"/>
              <a:ext cx="1714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0" name="Rectangle 19"/>
            <xdr:cNvSpPr/>
          </xdr:nvSpPr>
          <xdr:spPr>
            <a:xfrm>
              <a:off x="5381623" y="5667381"/>
              <a:ext cx="428624" cy="266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US" sz="800">
                  <a:solidFill>
                    <a:sysClr val="windowText" lastClr="000000"/>
                  </a:solidFill>
                  <a:latin typeface="Arial" panose="020B0604020202020204" pitchFamily="34" charset="0"/>
                  <a:cs typeface="Arial" panose="020B0604020202020204" pitchFamily="34" charset="0"/>
                </a:rPr>
                <a:t>Behavior Script</a:t>
              </a:r>
            </a:p>
          </xdr:txBody>
        </xdr:sp>
        <xdr:cxnSp macro="">
          <xdr:nvCxnSpPr>
            <xdr:cNvPr id="21" name="Straight Connector 20"/>
            <xdr:cNvCxnSpPr/>
          </xdr:nvCxnSpPr>
          <xdr:spPr>
            <a:xfrm flipV="1">
              <a:off x="5591172" y="5514977"/>
              <a:ext cx="0" cy="147642"/>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0</xdr:col>
      <xdr:colOff>0</xdr:colOff>
      <xdr:row>0</xdr:row>
      <xdr:rowOff>0</xdr:rowOff>
    </xdr:from>
    <xdr:to>
      <xdr:col>0</xdr:col>
      <xdr:colOff>366712</xdr:colOff>
      <xdr:row>0</xdr:row>
      <xdr:rowOff>119062</xdr:rowOff>
    </xdr:to>
    <xdr:sp macro="" textlink="">
      <xdr:nvSpPr>
        <xdr:cNvPr id="23" name="Rectangle 22">
          <a:hlinkClick xmlns:r="http://schemas.openxmlformats.org/officeDocument/2006/relationships" r:id="rId2"/>
        </xdr:cNvPr>
        <xdr:cNvSpPr/>
      </xdr:nvSpPr>
      <xdr:spPr>
        <a:xfrm>
          <a:off x="0" y="0"/>
          <a:ext cx="366712" cy="1190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2181224</xdr:colOff>
      <xdr:row>0</xdr:row>
      <xdr:rowOff>3990974</xdr:rowOff>
    </xdr:from>
    <xdr:to>
      <xdr:col>1</xdr:col>
      <xdr:colOff>2466975</xdr:colOff>
      <xdr:row>0</xdr:row>
      <xdr:rowOff>4095749</xdr:rowOff>
    </xdr:to>
    <xdr:sp macro="" textlink="">
      <xdr:nvSpPr>
        <xdr:cNvPr id="24" name="Rectangle 23">
          <a:hlinkClick xmlns:r="http://schemas.openxmlformats.org/officeDocument/2006/relationships" r:id="rId3"/>
        </xdr:cNvPr>
        <xdr:cNvSpPr/>
      </xdr:nvSpPr>
      <xdr:spPr>
        <a:xfrm>
          <a:off x="3695699" y="3990974"/>
          <a:ext cx="285751"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1504950</xdr:colOff>
          <xdr:row>4</xdr:row>
          <xdr:rowOff>0</xdr:rowOff>
        </xdr:from>
        <xdr:to>
          <xdr:col>2</xdr:col>
          <xdr:colOff>28575</xdr:colOff>
          <xdr:row>5</xdr:row>
          <xdr:rowOff>19050</xdr:rowOff>
        </xdr:to>
        <xdr:sp macro="" textlink="">
          <xdr:nvSpPr>
            <xdr:cNvPr id="1025" name="DTPicker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editAs="oneCell">
    <xdr:from>
      <xdr:col>0</xdr:col>
      <xdr:colOff>9525</xdr:colOff>
      <xdr:row>5</xdr:row>
      <xdr:rowOff>4086225</xdr:rowOff>
    </xdr:from>
    <xdr:to>
      <xdr:col>0</xdr:col>
      <xdr:colOff>777181</xdr:colOff>
      <xdr:row>5</xdr:row>
      <xdr:rowOff>4354206</xdr:rowOff>
    </xdr:to>
    <xdr:pic>
      <xdr:nvPicPr>
        <xdr:cNvPr id="29" name="Picture 2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9296400"/>
          <a:ext cx="767656" cy="267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0</xdr:row>
      <xdr:rowOff>47625</xdr:rowOff>
    </xdr:from>
    <xdr:to>
      <xdr:col>0</xdr:col>
      <xdr:colOff>837110</xdr:colOff>
      <xdr:row>0</xdr:row>
      <xdr:rowOff>409575</xdr:rowOff>
    </xdr:to>
    <xdr:pic>
      <xdr:nvPicPr>
        <xdr:cNvPr id="30" name="Picture 29" descr="New CHD logo vert CMYK"/>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3350" y="47625"/>
          <a:ext cx="703760" cy="361950"/>
        </a:xfrm>
        <a:prstGeom prst="rect">
          <a:avLst/>
        </a:prstGeom>
        <a:noFill/>
        <a:ln>
          <a:noFill/>
        </a:ln>
      </xdr:spPr>
    </xdr:pic>
    <xdr:clientData/>
  </xdr:twoCellAnchor>
  <xdr:twoCellAnchor editAs="oneCell">
    <xdr:from>
      <xdr:col>0</xdr:col>
      <xdr:colOff>0</xdr:colOff>
      <xdr:row>5</xdr:row>
      <xdr:rowOff>3553354</xdr:rowOff>
    </xdr:from>
    <xdr:to>
      <xdr:col>0</xdr:col>
      <xdr:colOff>733425</xdr:colOff>
      <xdr:row>5</xdr:row>
      <xdr:rowOff>3930561</xdr:rowOff>
    </xdr:to>
    <xdr:pic>
      <xdr:nvPicPr>
        <xdr:cNvPr id="33" name="Picture 32" descr="New CHD logo vert CMYK"/>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8763529"/>
          <a:ext cx="733425" cy="377207"/>
        </a:xfrm>
        <a:prstGeom prst="rect">
          <a:avLst/>
        </a:prstGeom>
        <a:noFill/>
        <a:ln>
          <a:noFill/>
        </a:ln>
      </xdr:spPr>
    </xdr:pic>
    <xdr:clientData/>
  </xdr:twoCellAnchor>
  <xdr:twoCellAnchor editAs="oneCell">
    <xdr:from>
      <xdr:col>0</xdr:col>
      <xdr:colOff>11722</xdr:colOff>
      <xdr:row>5</xdr:row>
      <xdr:rowOff>3114675</xdr:rowOff>
    </xdr:from>
    <xdr:to>
      <xdr:col>0</xdr:col>
      <xdr:colOff>765695</xdr:colOff>
      <xdr:row>5</xdr:row>
      <xdr:rowOff>3468686</xdr:rowOff>
    </xdr:to>
    <xdr:pic>
      <xdr:nvPicPr>
        <xdr:cNvPr id="34" name="Picture 3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a:ext>
          </a:extLst>
        </a:blip>
        <a:srcRect/>
        <a:stretch>
          <a:fillRect/>
        </a:stretch>
      </xdr:blipFill>
      <xdr:spPr bwMode="auto">
        <a:xfrm>
          <a:off x="11722" y="8324850"/>
          <a:ext cx="753973" cy="35401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3</xdr:row>
          <xdr:rowOff>161925</xdr:rowOff>
        </xdr:to>
        <xdr:sp macro="" textlink="">
          <xdr:nvSpPr>
            <xdr:cNvPr id="16385" name="Check Box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6386" name="Check Box 2"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6387" name="Check Box 3"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6388" name="Check Box 4" hidden="1">
              <a:extLst>
                <a:ext uri="{63B3BB69-23CF-44E3-9099-C40C66FF867C}">
                  <a14:compatExt spid="_x0000_s16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6389" name="Check Box 5" hidden="1">
              <a:extLst>
                <a:ext uri="{63B3BB69-23CF-44E3-9099-C40C66FF867C}">
                  <a14:compatExt spid="_x0000_s16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6</xdr:row>
          <xdr:rowOff>161925</xdr:rowOff>
        </xdr:to>
        <xdr:sp macro="" textlink="">
          <xdr:nvSpPr>
            <xdr:cNvPr id="16390" name="Check Box 6" hidden="1">
              <a:extLst>
                <a:ext uri="{63B3BB69-23CF-44E3-9099-C40C66FF867C}">
                  <a14:compatExt spid="_x0000_s16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7</xdr:row>
          <xdr:rowOff>161925</xdr:rowOff>
        </xdr:to>
        <xdr:sp macro="" textlink="">
          <xdr:nvSpPr>
            <xdr:cNvPr id="16391" name="Check Box 7" hidden="1">
              <a:extLst>
                <a:ext uri="{63B3BB69-23CF-44E3-9099-C40C66FF867C}">
                  <a14:compatExt spid="_x0000_s16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7</xdr:row>
          <xdr:rowOff>161925</xdr:rowOff>
        </xdr:to>
        <xdr:sp macro="" textlink="">
          <xdr:nvSpPr>
            <xdr:cNvPr id="16392" name="Check Box 8" hidden="1">
              <a:extLst>
                <a:ext uri="{63B3BB69-23CF-44E3-9099-C40C66FF867C}">
                  <a14:compatExt spid="_x0000_s16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7</xdr:row>
          <xdr:rowOff>161925</xdr:rowOff>
        </xdr:to>
        <xdr:sp macro="" textlink="">
          <xdr:nvSpPr>
            <xdr:cNvPr id="16393" name="Check Box 9" hidden="1">
              <a:extLst>
                <a:ext uri="{63B3BB69-23CF-44E3-9099-C40C66FF867C}">
                  <a14:compatExt spid="_x0000_s16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7</xdr:row>
          <xdr:rowOff>161925</xdr:rowOff>
        </xdr:to>
        <xdr:sp macro="" textlink="">
          <xdr:nvSpPr>
            <xdr:cNvPr id="16394" name="Check Box 10" hidden="1">
              <a:extLst>
                <a:ext uri="{63B3BB69-23CF-44E3-9099-C40C66FF867C}">
                  <a14:compatExt spid="_x0000_s16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7</xdr:row>
          <xdr:rowOff>161925</xdr:rowOff>
        </xdr:to>
        <xdr:sp macro="" textlink="">
          <xdr:nvSpPr>
            <xdr:cNvPr id="16395" name="Check Box 11" hidden="1">
              <a:extLst>
                <a:ext uri="{63B3BB69-23CF-44E3-9099-C40C66FF867C}">
                  <a14:compatExt spid="_x0000_s16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7</xdr:row>
          <xdr:rowOff>161925</xdr:rowOff>
        </xdr:to>
        <xdr:sp macro="" textlink="">
          <xdr:nvSpPr>
            <xdr:cNvPr id="16396" name="Check Box 12" hidden="1">
              <a:extLst>
                <a:ext uri="{63B3BB69-23CF-44E3-9099-C40C66FF867C}">
                  <a14:compatExt spid="_x0000_s16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7</xdr:row>
          <xdr:rowOff>161925</xdr:rowOff>
        </xdr:to>
        <xdr:sp macro="" textlink="">
          <xdr:nvSpPr>
            <xdr:cNvPr id="16411" name="Check Box 27" hidden="1">
              <a:extLst>
                <a:ext uri="{63B3BB69-23CF-44E3-9099-C40C66FF867C}">
                  <a14:compatExt spid="_x0000_s16411"/>
                </a:ext>
              </a:extLst>
            </xdr:cNvPr>
            <xdr:cNvSpPr/>
          </xdr:nvSpPr>
          <xdr:spPr>
            <a:xfrm>
              <a:off x="0" y="0"/>
              <a:ext cx="0" cy="0"/>
            </a:xfrm>
            <a:prstGeom prst="rect">
              <a:avLst/>
            </a:prstGeom>
          </xdr:spPr>
        </xdr:sp>
        <xdr:clientData/>
      </xdr:twoCellAnchor>
    </mc:Choice>
    <mc:Fallback/>
  </mc:AlternateContent>
  <xdr:twoCellAnchor>
    <xdr:from>
      <xdr:col>3</xdr:col>
      <xdr:colOff>1066800</xdr:colOff>
      <xdr:row>9</xdr:row>
      <xdr:rowOff>85725</xdr:rowOff>
    </xdr:from>
    <xdr:to>
      <xdr:col>4</xdr:col>
      <xdr:colOff>0</xdr:colOff>
      <xdr:row>10</xdr:row>
      <xdr:rowOff>142875</xdr:rowOff>
    </xdr:to>
    <xdr:sp macro="" textlink="">
      <xdr:nvSpPr>
        <xdr:cNvPr id="32" name="Rectangle 31">
          <a:hlinkClick xmlns:r="http://schemas.openxmlformats.org/officeDocument/2006/relationships" r:id="rId1"/>
        </xdr:cNvPr>
        <xdr:cNvSpPr/>
      </xdr:nvSpPr>
      <xdr:spPr>
        <a:xfrm>
          <a:off x="76485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9</xdr:row>
      <xdr:rowOff>85725</xdr:rowOff>
    </xdr:from>
    <xdr:to>
      <xdr:col>1</xdr:col>
      <xdr:colOff>4343400</xdr:colOff>
      <xdr:row>10</xdr:row>
      <xdr:rowOff>142875</xdr:rowOff>
    </xdr:to>
    <xdr:sp macro="" textlink="">
      <xdr:nvSpPr>
        <xdr:cNvPr id="33" name="Rectangle 32">
          <a:hlinkClick xmlns:r="http://schemas.openxmlformats.org/officeDocument/2006/relationships" r:id="rId2"/>
        </xdr:cNvPr>
        <xdr:cNvSpPr/>
      </xdr:nvSpPr>
      <xdr:spPr>
        <a:xfrm>
          <a:off x="3781425" y="10401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6415" name="Check Box 31" hidden="1">
              <a:extLst>
                <a:ext uri="{63B3BB69-23CF-44E3-9099-C40C66FF867C}">
                  <a14:compatExt spid="_x0000_s16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6416" name="Check Box 32" hidden="1">
              <a:extLst>
                <a:ext uri="{63B3BB69-23CF-44E3-9099-C40C66FF867C}">
                  <a14:compatExt spid="_x0000_s16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6417" name="Check Box 33" hidden="1">
              <a:extLst>
                <a:ext uri="{63B3BB69-23CF-44E3-9099-C40C66FF867C}">
                  <a14:compatExt spid="_x0000_s16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6418" name="Check Box 34" hidden="1">
              <a:extLst>
                <a:ext uri="{63B3BB69-23CF-44E3-9099-C40C66FF867C}">
                  <a14:compatExt spid="_x0000_s16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6419" name="Check Box 35" hidden="1">
              <a:extLst>
                <a:ext uri="{63B3BB69-23CF-44E3-9099-C40C66FF867C}">
                  <a14:compatExt spid="_x0000_s16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6420" name="Check Box 36" hidden="1">
              <a:extLst>
                <a:ext uri="{63B3BB69-23CF-44E3-9099-C40C66FF867C}">
                  <a14:compatExt spid="_x0000_s16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6421" name="Check Box 37" hidden="1">
              <a:extLst>
                <a:ext uri="{63B3BB69-23CF-44E3-9099-C40C66FF867C}">
                  <a14:compatExt spid="_x0000_s16421"/>
                </a:ext>
              </a:extLst>
            </xdr:cNvPr>
            <xdr:cNvSpPr/>
          </xdr:nvSpPr>
          <xdr:spPr>
            <a:xfrm>
              <a:off x="0" y="0"/>
              <a:ext cx="0" cy="0"/>
            </a:xfrm>
            <a:prstGeom prst="rect">
              <a:avLst/>
            </a:prstGeom>
          </xdr:spPr>
        </xdr:sp>
        <xdr:clientData/>
      </xdr:twoCellAnchor>
    </mc:Choice>
    <mc:Fallback/>
  </mc:AlternateContent>
  <xdr:twoCellAnchor>
    <xdr:from>
      <xdr:col>1</xdr:col>
      <xdr:colOff>9525</xdr:colOff>
      <xdr:row>9</xdr:row>
      <xdr:rowOff>85725</xdr:rowOff>
    </xdr:from>
    <xdr:to>
      <xdr:col>1</xdr:col>
      <xdr:colOff>933450</xdr:colOff>
      <xdr:row>10</xdr:row>
      <xdr:rowOff>142875</xdr:rowOff>
    </xdr:to>
    <xdr:sp macro="" textlink="">
      <xdr:nvSpPr>
        <xdr:cNvPr id="50" name="Rectangle 49">
          <a:hlinkClick xmlns:r="http://schemas.openxmlformats.org/officeDocument/2006/relationships" r:id="rId3"/>
        </xdr:cNvPr>
        <xdr:cNvSpPr/>
      </xdr:nvSpPr>
      <xdr:spPr>
        <a:xfrm>
          <a:off x="3714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695325</xdr:colOff>
      <xdr:row>3</xdr:row>
      <xdr:rowOff>19050</xdr:rowOff>
    </xdr:from>
    <xdr:to>
      <xdr:col>3</xdr:col>
      <xdr:colOff>771525</xdr:colOff>
      <xdr:row>3</xdr:row>
      <xdr:rowOff>152400</xdr:rowOff>
    </xdr:to>
    <xdr:sp macro="" textlink="">
      <xdr:nvSpPr>
        <xdr:cNvPr id="25" name="Rectangle 24">
          <a:hlinkClick xmlns:r="http://schemas.openxmlformats.org/officeDocument/2006/relationships" r:id="rId4" tooltip="Reduce risk of injury"/>
        </xdr:cNvPr>
        <xdr:cNvSpPr/>
      </xdr:nvSpPr>
      <xdr:spPr>
        <a:xfrm>
          <a:off x="7277100" y="140970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571500</xdr:colOff>
      <xdr:row>3</xdr:row>
      <xdr:rowOff>9525</xdr:rowOff>
    </xdr:from>
    <xdr:to>
      <xdr:col>3</xdr:col>
      <xdr:colOff>647700</xdr:colOff>
      <xdr:row>3</xdr:row>
      <xdr:rowOff>142875</xdr:rowOff>
    </xdr:to>
    <xdr:sp macro="" textlink="">
      <xdr:nvSpPr>
        <xdr:cNvPr id="26" name="Rectangle 25">
          <a:hlinkClick xmlns:r="http://schemas.openxmlformats.org/officeDocument/2006/relationships" r:id="rId5" tooltip="Improve mobility and reduce falls"/>
        </xdr:cNvPr>
        <xdr:cNvSpPr/>
      </xdr:nvSpPr>
      <xdr:spPr>
        <a:xfrm>
          <a:off x="7153275" y="140017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695325</xdr:colOff>
      <xdr:row>3</xdr:row>
      <xdr:rowOff>0</xdr:rowOff>
    </xdr:from>
    <xdr:to>
      <xdr:col>3</xdr:col>
      <xdr:colOff>771525</xdr:colOff>
      <xdr:row>3</xdr:row>
      <xdr:rowOff>133350</xdr:rowOff>
    </xdr:to>
    <xdr:sp macro="" textlink="">
      <xdr:nvSpPr>
        <xdr:cNvPr id="27" name="Rectangle 26">
          <a:hlinkClick xmlns:r="http://schemas.openxmlformats.org/officeDocument/2006/relationships" r:id="rId4" tooltip="Reduce risk of injury"/>
        </xdr:cNvPr>
        <xdr:cNvSpPr/>
      </xdr:nvSpPr>
      <xdr:spPr>
        <a:xfrm>
          <a:off x="7277100" y="139065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828675</xdr:colOff>
      <xdr:row>3</xdr:row>
      <xdr:rowOff>0</xdr:rowOff>
    </xdr:from>
    <xdr:to>
      <xdr:col>3</xdr:col>
      <xdr:colOff>904875</xdr:colOff>
      <xdr:row>3</xdr:row>
      <xdr:rowOff>133350</xdr:rowOff>
    </xdr:to>
    <xdr:sp macro="" textlink="">
      <xdr:nvSpPr>
        <xdr:cNvPr id="28" name="Rectangle 27">
          <a:hlinkClick xmlns:r="http://schemas.openxmlformats.org/officeDocument/2006/relationships" r:id="rId6" tooltip="Provide efficient delivery of care"/>
        </xdr:cNvPr>
        <xdr:cNvSpPr/>
      </xdr:nvSpPr>
      <xdr:spPr>
        <a:xfrm>
          <a:off x="7410450" y="139065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571500</xdr:colOff>
      <xdr:row>3</xdr:row>
      <xdr:rowOff>0</xdr:rowOff>
    </xdr:from>
    <xdr:to>
      <xdr:col>3</xdr:col>
      <xdr:colOff>647700</xdr:colOff>
      <xdr:row>3</xdr:row>
      <xdr:rowOff>133350</xdr:rowOff>
    </xdr:to>
    <xdr:sp macro="" textlink="">
      <xdr:nvSpPr>
        <xdr:cNvPr id="29" name="Rectangle 28">
          <a:hlinkClick xmlns:r="http://schemas.openxmlformats.org/officeDocument/2006/relationships" r:id="rId5" tooltip="Improve mobility and reduce falls"/>
        </xdr:cNvPr>
        <xdr:cNvSpPr/>
      </xdr:nvSpPr>
      <xdr:spPr>
        <a:xfrm>
          <a:off x="7153275" y="139065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4</xdr:row>
          <xdr:rowOff>0</xdr:rowOff>
        </xdr:to>
        <xdr:sp macro="" textlink="">
          <xdr:nvSpPr>
            <xdr:cNvPr id="17409" name="Check Box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4</xdr:row>
          <xdr:rowOff>161925</xdr:rowOff>
        </xdr:to>
        <xdr:sp macro="" textlink="">
          <xdr:nvSpPr>
            <xdr:cNvPr id="17410" name="Check Box 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7411" name="Check Box 3" hidden="1">
              <a:extLst>
                <a:ext uri="{63B3BB69-23CF-44E3-9099-C40C66FF867C}">
                  <a14:compatExt spid="_x0000_s17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7412" name="Check Box 4" hidden="1">
              <a:extLst>
                <a:ext uri="{63B3BB69-23CF-44E3-9099-C40C66FF867C}">
                  <a14:compatExt spid="_x0000_s17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7413" name="Check Box 5" hidden="1">
              <a:extLst>
                <a:ext uri="{63B3BB69-23CF-44E3-9099-C40C66FF867C}">
                  <a14:compatExt spid="_x0000_s17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8</xdr:row>
          <xdr:rowOff>0</xdr:rowOff>
        </xdr:to>
        <xdr:sp macro="" textlink="">
          <xdr:nvSpPr>
            <xdr:cNvPr id="17414" name="Check Box 6" hidden="1">
              <a:extLst>
                <a:ext uri="{63B3BB69-23CF-44E3-9099-C40C66FF867C}">
                  <a14:compatExt spid="_x0000_s17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17415" name="Check Box 7" hidden="1">
              <a:extLst>
                <a:ext uri="{63B3BB69-23CF-44E3-9099-C40C66FF867C}">
                  <a14:compatExt spid="_x0000_s17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17416" name="Check Box 8" hidden="1">
              <a:extLst>
                <a:ext uri="{63B3BB69-23CF-44E3-9099-C40C66FF867C}">
                  <a14:compatExt spid="_x0000_s17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17417" name="Check Box 9" hidden="1">
              <a:extLst>
                <a:ext uri="{63B3BB69-23CF-44E3-9099-C40C66FF867C}">
                  <a14:compatExt spid="_x0000_s17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17418" name="Check Box 10" hidden="1">
              <a:extLst>
                <a:ext uri="{63B3BB69-23CF-44E3-9099-C40C66FF867C}">
                  <a14:compatExt spid="_x0000_s17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17419" name="Check Box 11" hidden="1">
              <a:extLst>
                <a:ext uri="{63B3BB69-23CF-44E3-9099-C40C66FF867C}">
                  <a14:compatExt spid="_x0000_s17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17420" name="Check Box 12" hidden="1">
              <a:extLst>
                <a:ext uri="{63B3BB69-23CF-44E3-9099-C40C66FF867C}">
                  <a14:compatExt spid="_x0000_s17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12</xdr:row>
          <xdr:rowOff>161925</xdr:rowOff>
        </xdr:to>
        <xdr:sp macro="" textlink="">
          <xdr:nvSpPr>
            <xdr:cNvPr id="17421" name="Check Box 13" hidden="1">
              <a:extLst>
                <a:ext uri="{63B3BB69-23CF-44E3-9099-C40C66FF867C}">
                  <a14:compatExt spid="_x0000_s17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17422" name="Check Box 14" hidden="1">
              <a:extLst>
                <a:ext uri="{63B3BB69-23CF-44E3-9099-C40C66FF867C}">
                  <a14:compatExt spid="_x0000_s17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17423" name="Check Box 15" hidden="1">
              <a:extLst>
                <a:ext uri="{63B3BB69-23CF-44E3-9099-C40C66FF867C}">
                  <a14:compatExt spid="_x0000_s17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17424" name="Check Box 16" hidden="1">
              <a:extLst>
                <a:ext uri="{63B3BB69-23CF-44E3-9099-C40C66FF867C}">
                  <a14:compatExt spid="_x0000_s17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17425" name="Check Box 17" hidden="1">
              <a:extLst>
                <a:ext uri="{63B3BB69-23CF-44E3-9099-C40C66FF867C}">
                  <a14:compatExt spid="_x0000_s17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17426" name="Check Box 18" hidden="1">
              <a:extLst>
                <a:ext uri="{63B3BB69-23CF-44E3-9099-C40C66FF867C}">
                  <a14:compatExt spid="_x0000_s17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17435" name="Check Box 27" hidden="1">
              <a:extLst>
                <a:ext uri="{63B3BB69-23CF-44E3-9099-C40C66FF867C}">
                  <a14:compatExt spid="_x0000_s17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17436" name="Check Box 28" hidden="1">
              <a:extLst>
                <a:ext uri="{63B3BB69-23CF-44E3-9099-C40C66FF867C}">
                  <a14:compatExt spid="_x0000_s17436"/>
                </a:ext>
              </a:extLst>
            </xdr:cNvPr>
            <xdr:cNvSpPr/>
          </xdr:nvSpPr>
          <xdr:spPr>
            <a:xfrm>
              <a:off x="0" y="0"/>
              <a:ext cx="0" cy="0"/>
            </a:xfrm>
            <a:prstGeom prst="rect">
              <a:avLst/>
            </a:prstGeom>
          </xdr:spPr>
        </xdr:sp>
        <xdr:clientData/>
      </xdr:twoCellAnchor>
    </mc:Choice>
    <mc:Fallback/>
  </mc:AlternateContent>
  <xdr:twoCellAnchor>
    <xdr:from>
      <xdr:col>3</xdr:col>
      <xdr:colOff>1066800</xdr:colOff>
      <xdr:row>15</xdr:row>
      <xdr:rowOff>85725</xdr:rowOff>
    </xdr:from>
    <xdr:to>
      <xdr:col>4</xdr:col>
      <xdr:colOff>0</xdr:colOff>
      <xdr:row>16</xdr:row>
      <xdr:rowOff>142875</xdr:rowOff>
    </xdr:to>
    <xdr:sp macro="" textlink="">
      <xdr:nvSpPr>
        <xdr:cNvPr id="32" name="Rectangle 31">
          <a:hlinkClick xmlns:r="http://schemas.openxmlformats.org/officeDocument/2006/relationships" r:id="rId1"/>
        </xdr:cNvPr>
        <xdr:cNvSpPr/>
      </xdr:nvSpPr>
      <xdr:spPr>
        <a:xfrm>
          <a:off x="76485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15</xdr:row>
      <xdr:rowOff>85725</xdr:rowOff>
    </xdr:from>
    <xdr:to>
      <xdr:col>1</xdr:col>
      <xdr:colOff>4343400</xdr:colOff>
      <xdr:row>16</xdr:row>
      <xdr:rowOff>142875</xdr:rowOff>
    </xdr:to>
    <xdr:sp macro="" textlink="">
      <xdr:nvSpPr>
        <xdr:cNvPr id="33" name="Rectangle 32">
          <a:hlinkClick xmlns:r="http://schemas.openxmlformats.org/officeDocument/2006/relationships" r:id="rId2"/>
        </xdr:cNvPr>
        <xdr:cNvSpPr/>
      </xdr:nvSpPr>
      <xdr:spPr>
        <a:xfrm>
          <a:off x="3781425" y="10401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7439" name="Check Box 31" hidden="1">
              <a:extLst>
                <a:ext uri="{63B3BB69-23CF-44E3-9099-C40C66FF867C}">
                  <a14:compatExt spid="_x0000_s17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7440" name="Check Box 32" hidden="1">
              <a:extLst>
                <a:ext uri="{63B3BB69-23CF-44E3-9099-C40C66FF867C}">
                  <a14:compatExt spid="_x0000_s17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7441" name="Check Box 33" hidden="1">
              <a:extLst>
                <a:ext uri="{63B3BB69-23CF-44E3-9099-C40C66FF867C}">
                  <a14:compatExt spid="_x0000_s17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7442" name="Check Box 34" hidden="1">
              <a:extLst>
                <a:ext uri="{63B3BB69-23CF-44E3-9099-C40C66FF867C}">
                  <a14:compatExt spid="_x0000_s17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7443" name="Check Box 35" hidden="1">
              <a:extLst>
                <a:ext uri="{63B3BB69-23CF-44E3-9099-C40C66FF867C}">
                  <a14:compatExt spid="_x0000_s17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7444" name="Check Box 36" hidden="1">
              <a:extLst>
                <a:ext uri="{63B3BB69-23CF-44E3-9099-C40C66FF867C}">
                  <a14:compatExt spid="_x0000_s17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7445" name="Check Box 37" hidden="1">
              <a:extLst>
                <a:ext uri="{63B3BB69-23CF-44E3-9099-C40C66FF867C}">
                  <a14:compatExt spid="_x0000_s17445"/>
                </a:ext>
              </a:extLst>
            </xdr:cNvPr>
            <xdr:cNvSpPr/>
          </xdr:nvSpPr>
          <xdr:spPr>
            <a:xfrm>
              <a:off x="0" y="0"/>
              <a:ext cx="0" cy="0"/>
            </a:xfrm>
            <a:prstGeom prst="rect">
              <a:avLst/>
            </a:prstGeom>
          </xdr:spPr>
        </xdr:sp>
        <xdr:clientData/>
      </xdr:twoCellAnchor>
    </mc:Choice>
    <mc:Fallback/>
  </mc:AlternateContent>
  <xdr:twoCellAnchor>
    <xdr:from>
      <xdr:col>1</xdr:col>
      <xdr:colOff>9525</xdr:colOff>
      <xdr:row>15</xdr:row>
      <xdr:rowOff>85725</xdr:rowOff>
    </xdr:from>
    <xdr:to>
      <xdr:col>1</xdr:col>
      <xdr:colOff>933450</xdr:colOff>
      <xdr:row>16</xdr:row>
      <xdr:rowOff>142875</xdr:rowOff>
    </xdr:to>
    <xdr:sp macro="" textlink="">
      <xdr:nvSpPr>
        <xdr:cNvPr id="50" name="Rectangle 49">
          <a:hlinkClick xmlns:r="http://schemas.openxmlformats.org/officeDocument/2006/relationships" r:id="rId3"/>
        </xdr:cNvPr>
        <xdr:cNvSpPr/>
      </xdr:nvSpPr>
      <xdr:spPr>
        <a:xfrm>
          <a:off x="3714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17478" name="Check Box 70" hidden="1">
              <a:extLst>
                <a:ext uri="{63B3BB69-23CF-44E3-9099-C40C66FF867C}">
                  <a14:compatExt spid="_x0000_s17478"/>
                </a:ext>
              </a:extLst>
            </xdr:cNvPr>
            <xdr:cNvSpPr/>
          </xdr:nvSpPr>
          <xdr:spPr>
            <a:xfrm>
              <a:off x="0" y="0"/>
              <a:ext cx="0" cy="0"/>
            </a:xfrm>
            <a:prstGeom prst="rect">
              <a:avLst/>
            </a:prstGeom>
          </xdr:spPr>
        </xdr:sp>
        <xdr:clientData/>
      </xdr:twoCellAnchor>
    </mc:Choice>
    <mc:Fallback/>
  </mc:AlternateContent>
  <xdr:twoCellAnchor>
    <xdr:from>
      <xdr:col>3</xdr:col>
      <xdr:colOff>581025</xdr:colOff>
      <xdr:row>3</xdr:row>
      <xdr:rowOff>28575</xdr:rowOff>
    </xdr:from>
    <xdr:to>
      <xdr:col>3</xdr:col>
      <xdr:colOff>626744</xdr:colOff>
      <xdr:row>3</xdr:row>
      <xdr:rowOff>138113</xdr:rowOff>
    </xdr:to>
    <xdr:sp macro="" textlink="">
      <xdr:nvSpPr>
        <xdr:cNvPr id="39" name="Rectangle 38">
          <a:hlinkClick xmlns:r="http://schemas.openxmlformats.org/officeDocument/2006/relationships" r:id="rId4" tooltip="Improve mobility and reduce falls"/>
        </xdr:cNvPr>
        <xdr:cNvSpPr/>
      </xdr:nvSpPr>
      <xdr:spPr>
        <a:xfrm>
          <a:off x="7162800" y="1419225"/>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581025</xdr:colOff>
      <xdr:row>4</xdr:row>
      <xdr:rowOff>28575</xdr:rowOff>
    </xdr:from>
    <xdr:to>
      <xdr:col>3</xdr:col>
      <xdr:colOff>638175</xdr:colOff>
      <xdr:row>4</xdr:row>
      <xdr:rowOff>123825</xdr:rowOff>
    </xdr:to>
    <xdr:sp macro="" textlink="">
      <xdr:nvSpPr>
        <xdr:cNvPr id="40" name="Rectangle 39">
          <a:hlinkClick xmlns:r="http://schemas.openxmlformats.org/officeDocument/2006/relationships" r:id="rId5" tooltip="Provide efficient delivery of care"/>
        </xdr:cNvPr>
        <xdr:cNvSpPr/>
      </xdr:nvSpPr>
      <xdr:spPr>
        <a:xfrm>
          <a:off x="7162800" y="1581150"/>
          <a:ext cx="5715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723899</xdr:colOff>
      <xdr:row>4</xdr:row>
      <xdr:rowOff>28575</xdr:rowOff>
    </xdr:from>
    <xdr:to>
      <xdr:col>3</xdr:col>
      <xdr:colOff>819150</xdr:colOff>
      <xdr:row>4</xdr:row>
      <xdr:rowOff>123825</xdr:rowOff>
    </xdr:to>
    <xdr:sp macro="" textlink="">
      <xdr:nvSpPr>
        <xdr:cNvPr id="41" name="Rectangle 40">
          <a:hlinkClick xmlns:r="http://schemas.openxmlformats.org/officeDocument/2006/relationships" r:id="rId6" tooltip="Improve patient satisfaction"/>
        </xdr:cNvPr>
        <xdr:cNvSpPr/>
      </xdr:nvSpPr>
      <xdr:spPr>
        <a:xfrm>
          <a:off x="7305674" y="1581150"/>
          <a:ext cx="95251"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561974</xdr:colOff>
      <xdr:row>7</xdr:row>
      <xdr:rowOff>47625</xdr:rowOff>
    </xdr:from>
    <xdr:to>
      <xdr:col>3</xdr:col>
      <xdr:colOff>657225</xdr:colOff>
      <xdr:row>7</xdr:row>
      <xdr:rowOff>142875</xdr:rowOff>
    </xdr:to>
    <xdr:sp macro="" textlink="">
      <xdr:nvSpPr>
        <xdr:cNvPr id="42" name="Rectangle 41">
          <a:hlinkClick xmlns:r="http://schemas.openxmlformats.org/officeDocument/2006/relationships" r:id="rId7" tooltip="Reduce patient pain, stress, anxiety and delirium"/>
        </xdr:cNvPr>
        <xdr:cNvSpPr/>
      </xdr:nvSpPr>
      <xdr:spPr>
        <a:xfrm>
          <a:off x="7143749" y="2400300"/>
          <a:ext cx="95251"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1404925</xdr:colOff>
      <xdr:row>12</xdr:row>
      <xdr:rowOff>28575</xdr:rowOff>
    </xdr:from>
    <xdr:to>
      <xdr:col>3</xdr:col>
      <xdr:colOff>1452550</xdr:colOff>
      <xdr:row>12</xdr:row>
      <xdr:rowOff>123825</xdr:rowOff>
    </xdr:to>
    <xdr:sp macro="" textlink="">
      <xdr:nvSpPr>
        <xdr:cNvPr id="43" name="Rectangle 42">
          <a:hlinkClick xmlns:r="http://schemas.openxmlformats.org/officeDocument/2006/relationships" r:id="rId8" tooltip="Reduce risk of contamination. Potential conflict: infection prevention vs. sound absorption"/>
        </xdr:cNvPr>
        <xdr:cNvSpPr/>
      </xdr:nvSpPr>
      <xdr:spPr>
        <a:xfrm>
          <a:off x="7986700" y="3629025"/>
          <a:ext cx="476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704850</xdr:colOff>
      <xdr:row>12</xdr:row>
      <xdr:rowOff>23813</xdr:rowOff>
    </xdr:from>
    <xdr:to>
      <xdr:col>3</xdr:col>
      <xdr:colOff>750569</xdr:colOff>
      <xdr:row>12</xdr:row>
      <xdr:rowOff>133351</xdr:rowOff>
    </xdr:to>
    <xdr:sp macro="" textlink="">
      <xdr:nvSpPr>
        <xdr:cNvPr id="44" name="Rectangle 43">
          <a:hlinkClick xmlns:r="http://schemas.openxmlformats.org/officeDocument/2006/relationships" r:id="rId9" tooltip="Provide efficient delivery of care"/>
        </xdr:cNvPr>
        <xdr:cNvSpPr/>
      </xdr:nvSpPr>
      <xdr:spPr>
        <a:xfrm>
          <a:off x="7286625" y="3624263"/>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838186</xdr:colOff>
      <xdr:row>12</xdr:row>
      <xdr:rowOff>23813</xdr:rowOff>
    </xdr:from>
    <xdr:to>
      <xdr:col>3</xdr:col>
      <xdr:colOff>952486</xdr:colOff>
      <xdr:row>12</xdr:row>
      <xdr:rowOff>128589</xdr:rowOff>
    </xdr:to>
    <xdr:sp macro="" textlink="">
      <xdr:nvSpPr>
        <xdr:cNvPr id="46" name="Rectangle 45">
          <a:hlinkClick xmlns:r="http://schemas.openxmlformats.org/officeDocument/2006/relationships" r:id="rId10" tooltip="Improve patient satisfaction"/>
        </xdr:cNvPr>
        <xdr:cNvSpPr/>
      </xdr:nvSpPr>
      <xdr:spPr>
        <a:xfrm>
          <a:off x="7419961" y="3624263"/>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1028686</xdr:colOff>
      <xdr:row>12</xdr:row>
      <xdr:rowOff>23813</xdr:rowOff>
    </xdr:from>
    <xdr:to>
      <xdr:col>3</xdr:col>
      <xdr:colOff>1142986</xdr:colOff>
      <xdr:row>12</xdr:row>
      <xdr:rowOff>128589</xdr:rowOff>
    </xdr:to>
    <xdr:sp macro="" textlink="">
      <xdr:nvSpPr>
        <xdr:cNvPr id="47" name="Rectangle 46">
          <a:hlinkClick xmlns:r="http://schemas.openxmlformats.org/officeDocument/2006/relationships" r:id="rId11" tooltip="Reduce noise"/>
        </xdr:cNvPr>
        <xdr:cNvSpPr/>
      </xdr:nvSpPr>
      <xdr:spPr>
        <a:xfrm>
          <a:off x="7610461" y="3624263"/>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1214423</xdr:colOff>
      <xdr:row>12</xdr:row>
      <xdr:rowOff>23813</xdr:rowOff>
    </xdr:from>
    <xdr:to>
      <xdr:col>3</xdr:col>
      <xdr:colOff>1328723</xdr:colOff>
      <xdr:row>12</xdr:row>
      <xdr:rowOff>128589</xdr:rowOff>
    </xdr:to>
    <xdr:sp macro="" textlink="">
      <xdr:nvSpPr>
        <xdr:cNvPr id="48" name="Rectangle 47">
          <a:hlinkClick xmlns:r="http://schemas.openxmlformats.org/officeDocument/2006/relationships" r:id="rId12" tooltip="Respect privacy"/>
        </xdr:cNvPr>
        <xdr:cNvSpPr/>
      </xdr:nvSpPr>
      <xdr:spPr>
        <a:xfrm>
          <a:off x="7796198" y="3624263"/>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17479" name="Check Box 71" hidden="1">
              <a:extLst>
                <a:ext uri="{63B3BB69-23CF-44E3-9099-C40C66FF867C}">
                  <a14:compatExt spid="_x0000_s17479"/>
                </a:ext>
              </a:extLst>
            </xdr:cNvPr>
            <xdr:cNvSpPr/>
          </xdr:nvSpPr>
          <xdr:spPr>
            <a:xfrm>
              <a:off x="0" y="0"/>
              <a:ext cx="0" cy="0"/>
            </a:xfrm>
            <a:prstGeom prst="rect">
              <a:avLst/>
            </a:prstGeom>
          </xdr:spPr>
        </xdr:sp>
        <xdr:clientData/>
      </xdr:twoCellAnchor>
    </mc:Choice>
    <mc:Fallback/>
  </mc:AlternateContent>
  <xdr:twoCellAnchor>
    <xdr:from>
      <xdr:col>3</xdr:col>
      <xdr:colOff>590550</xdr:colOff>
      <xdr:row>7</xdr:row>
      <xdr:rowOff>28575</xdr:rowOff>
    </xdr:from>
    <xdr:to>
      <xdr:col>3</xdr:col>
      <xdr:colOff>693419</xdr:colOff>
      <xdr:row>7</xdr:row>
      <xdr:rowOff>133352</xdr:rowOff>
    </xdr:to>
    <xdr:sp macro="" textlink="">
      <xdr:nvSpPr>
        <xdr:cNvPr id="49" name="Rectangle 48">
          <a:hlinkClick xmlns:r="http://schemas.openxmlformats.org/officeDocument/2006/relationships" r:id="rId13" tooltip="Reduce patient pain, stress, anxiety and delirium"/>
        </xdr:cNvPr>
        <xdr:cNvSpPr/>
      </xdr:nvSpPr>
      <xdr:spPr>
        <a:xfrm>
          <a:off x="7172325" y="2381250"/>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704850</xdr:colOff>
      <xdr:row>3</xdr:row>
      <xdr:rowOff>28575</xdr:rowOff>
    </xdr:from>
    <xdr:to>
      <xdr:col>3</xdr:col>
      <xdr:colOff>752475</xdr:colOff>
      <xdr:row>3</xdr:row>
      <xdr:rowOff>123825</xdr:rowOff>
    </xdr:to>
    <xdr:sp macro="" textlink="">
      <xdr:nvSpPr>
        <xdr:cNvPr id="52" name="Rectangle 51">
          <a:hlinkClick xmlns:r="http://schemas.openxmlformats.org/officeDocument/2006/relationships" r:id="rId14" tooltip="Reduce risk of contamination."/>
        </xdr:cNvPr>
        <xdr:cNvSpPr/>
      </xdr:nvSpPr>
      <xdr:spPr>
        <a:xfrm>
          <a:off x="7286625" y="1419225"/>
          <a:ext cx="476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962025</xdr:colOff>
      <xdr:row>3</xdr:row>
      <xdr:rowOff>28575</xdr:rowOff>
    </xdr:from>
    <xdr:to>
      <xdr:col>3</xdr:col>
      <xdr:colOff>1064894</xdr:colOff>
      <xdr:row>3</xdr:row>
      <xdr:rowOff>133352</xdr:rowOff>
    </xdr:to>
    <xdr:sp macro="" textlink="">
      <xdr:nvSpPr>
        <xdr:cNvPr id="57" name="Rectangle 56">
          <a:hlinkClick xmlns:r="http://schemas.openxmlformats.org/officeDocument/2006/relationships" r:id="rId15" tooltip="Reduce patient pain, and stress/anxiety"/>
        </xdr:cNvPr>
        <xdr:cNvSpPr/>
      </xdr:nvSpPr>
      <xdr:spPr>
        <a:xfrm>
          <a:off x="7543800" y="1419225"/>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1152525</xdr:colOff>
      <xdr:row>3</xdr:row>
      <xdr:rowOff>28575</xdr:rowOff>
    </xdr:from>
    <xdr:to>
      <xdr:col>3</xdr:col>
      <xdr:colOff>1266825</xdr:colOff>
      <xdr:row>3</xdr:row>
      <xdr:rowOff>133351</xdr:rowOff>
    </xdr:to>
    <xdr:sp macro="" textlink="">
      <xdr:nvSpPr>
        <xdr:cNvPr id="58" name="Rectangle 57">
          <a:hlinkClick xmlns:r="http://schemas.openxmlformats.org/officeDocument/2006/relationships" r:id="rId16" tooltip="Improve patient satisfaction"/>
        </xdr:cNvPr>
        <xdr:cNvSpPr/>
      </xdr:nvSpPr>
      <xdr:spPr>
        <a:xfrm>
          <a:off x="7734300" y="1419225"/>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1343025</xdr:colOff>
      <xdr:row>3</xdr:row>
      <xdr:rowOff>28575</xdr:rowOff>
    </xdr:from>
    <xdr:to>
      <xdr:col>3</xdr:col>
      <xdr:colOff>1457325</xdr:colOff>
      <xdr:row>3</xdr:row>
      <xdr:rowOff>133351</xdr:rowOff>
    </xdr:to>
    <xdr:sp macro="" textlink="">
      <xdr:nvSpPr>
        <xdr:cNvPr id="59" name="Rectangle 58">
          <a:hlinkClick xmlns:r="http://schemas.openxmlformats.org/officeDocument/2006/relationships" r:id="rId17" tooltip="Reduce noise"/>
        </xdr:cNvPr>
        <xdr:cNvSpPr/>
      </xdr:nvSpPr>
      <xdr:spPr>
        <a:xfrm>
          <a:off x="7924800" y="1419225"/>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1533525</xdr:colOff>
      <xdr:row>3</xdr:row>
      <xdr:rowOff>28575</xdr:rowOff>
    </xdr:from>
    <xdr:to>
      <xdr:col>3</xdr:col>
      <xdr:colOff>1647825</xdr:colOff>
      <xdr:row>3</xdr:row>
      <xdr:rowOff>133351</xdr:rowOff>
    </xdr:to>
    <xdr:sp macro="" textlink="">
      <xdr:nvSpPr>
        <xdr:cNvPr id="60" name="Rectangle 59">
          <a:hlinkClick xmlns:r="http://schemas.openxmlformats.org/officeDocument/2006/relationships" r:id="rId18" tooltip="Respect privacy"/>
        </xdr:cNvPr>
        <xdr:cNvSpPr/>
      </xdr:nvSpPr>
      <xdr:spPr>
        <a:xfrm>
          <a:off x="8115300" y="1419225"/>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819150</xdr:colOff>
      <xdr:row>3</xdr:row>
      <xdr:rowOff>19050</xdr:rowOff>
    </xdr:from>
    <xdr:to>
      <xdr:col>3</xdr:col>
      <xdr:colOff>895350</xdr:colOff>
      <xdr:row>3</xdr:row>
      <xdr:rowOff>152400</xdr:rowOff>
    </xdr:to>
    <xdr:sp macro="" textlink="">
      <xdr:nvSpPr>
        <xdr:cNvPr id="61" name="Rectangle 60">
          <a:hlinkClick xmlns:r="http://schemas.openxmlformats.org/officeDocument/2006/relationships" r:id="rId19" tooltip="Provide efficient delivery of care"/>
        </xdr:cNvPr>
        <xdr:cNvSpPr/>
      </xdr:nvSpPr>
      <xdr:spPr>
        <a:xfrm>
          <a:off x="7400925" y="140970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1714500</xdr:colOff>
      <xdr:row>3</xdr:row>
      <xdr:rowOff>28575</xdr:rowOff>
    </xdr:from>
    <xdr:to>
      <xdr:col>3</xdr:col>
      <xdr:colOff>1824038</xdr:colOff>
      <xdr:row>3</xdr:row>
      <xdr:rowOff>142875</xdr:rowOff>
    </xdr:to>
    <xdr:sp macro="" textlink="">
      <xdr:nvSpPr>
        <xdr:cNvPr id="62" name="Rectangle 61">
          <a:hlinkClick xmlns:r="http://schemas.openxmlformats.org/officeDocument/2006/relationships" r:id="rId20" tooltip="Enable change readiness / future-proofing"/>
        </xdr:cNvPr>
        <xdr:cNvSpPr/>
      </xdr:nvSpPr>
      <xdr:spPr>
        <a:xfrm>
          <a:off x="8296275" y="1419225"/>
          <a:ext cx="109538"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904875</xdr:colOff>
      <xdr:row>4</xdr:row>
      <xdr:rowOff>19050</xdr:rowOff>
    </xdr:from>
    <xdr:to>
      <xdr:col>3</xdr:col>
      <xdr:colOff>1014413</xdr:colOff>
      <xdr:row>4</xdr:row>
      <xdr:rowOff>133350</xdr:rowOff>
    </xdr:to>
    <xdr:sp macro="" textlink="">
      <xdr:nvSpPr>
        <xdr:cNvPr id="63" name="Rectangle 62">
          <a:hlinkClick xmlns:r="http://schemas.openxmlformats.org/officeDocument/2006/relationships" r:id="rId20" tooltip="Enable change readiness / future-proofing"/>
        </xdr:cNvPr>
        <xdr:cNvSpPr/>
      </xdr:nvSpPr>
      <xdr:spPr>
        <a:xfrm>
          <a:off x="7486650" y="1571625"/>
          <a:ext cx="109538"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781050</xdr:colOff>
      <xdr:row>7</xdr:row>
      <xdr:rowOff>38100</xdr:rowOff>
    </xdr:from>
    <xdr:to>
      <xdr:col>3</xdr:col>
      <xdr:colOff>883919</xdr:colOff>
      <xdr:row>7</xdr:row>
      <xdr:rowOff>142877</xdr:rowOff>
    </xdr:to>
    <xdr:sp macro="" textlink="">
      <xdr:nvSpPr>
        <xdr:cNvPr id="64" name="Rectangle 63">
          <a:hlinkClick xmlns:r="http://schemas.openxmlformats.org/officeDocument/2006/relationships" r:id="rId21" tooltip="Enhance sustainability. Potential conflict: daylight vs. thermal insulation"/>
        </xdr:cNvPr>
        <xdr:cNvSpPr/>
      </xdr:nvSpPr>
      <xdr:spPr>
        <a:xfrm>
          <a:off x="7362825" y="2390775"/>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781050</xdr:colOff>
      <xdr:row>9</xdr:row>
      <xdr:rowOff>38100</xdr:rowOff>
    </xdr:from>
    <xdr:to>
      <xdr:col>3</xdr:col>
      <xdr:colOff>883919</xdr:colOff>
      <xdr:row>9</xdr:row>
      <xdr:rowOff>142877</xdr:rowOff>
    </xdr:to>
    <xdr:sp macro="" textlink="">
      <xdr:nvSpPr>
        <xdr:cNvPr id="65" name="Rectangle 64">
          <a:hlinkClick xmlns:r="http://schemas.openxmlformats.org/officeDocument/2006/relationships" r:id="rId22" tooltip="Ensure durability"/>
        </xdr:cNvPr>
        <xdr:cNvSpPr/>
      </xdr:nvSpPr>
      <xdr:spPr>
        <a:xfrm>
          <a:off x="7362825" y="2857500"/>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600075</xdr:colOff>
      <xdr:row>9</xdr:row>
      <xdr:rowOff>38100</xdr:rowOff>
    </xdr:from>
    <xdr:to>
      <xdr:col>3</xdr:col>
      <xdr:colOff>702944</xdr:colOff>
      <xdr:row>9</xdr:row>
      <xdr:rowOff>142877</xdr:rowOff>
    </xdr:to>
    <xdr:sp macro="" textlink="">
      <xdr:nvSpPr>
        <xdr:cNvPr id="66" name="Rectangle 65">
          <a:hlinkClick xmlns:r="http://schemas.openxmlformats.org/officeDocument/2006/relationships" r:id="rId23" tooltip="Reduce patient pain, stress, anxiety and delirium"/>
        </xdr:cNvPr>
        <xdr:cNvSpPr/>
      </xdr:nvSpPr>
      <xdr:spPr>
        <a:xfrm>
          <a:off x="7181850" y="2857500"/>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571500</xdr:colOff>
      <xdr:row>12</xdr:row>
      <xdr:rowOff>9525</xdr:rowOff>
    </xdr:from>
    <xdr:to>
      <xdr:col>3</xdr:col>
      <xdr:colOff>647700</xdr:colOff>
      <xdr:row>12</xdr:row>
      <xdr:rowOff>123825</xdr:rowOff>
    </xdr:to>
    <xdr:sp macro="" textlink="">
      <xdr:nvSpPr>
        <xdr:cNvPr id="55" name="Rectangle 54">
          <a:hlinkClick xmlns:r="http://schemas.openxmlformats.org/officeDocument/2006/relationships" r:id="rId24" tooltip="Provide safe delivery of care."/>
        </xdr:cNvPr>
        <xdr:cNvSpPr/>
      </xdr:nvSpPr>
      <xdr:spPr>
        <a:xfrm>
          <a:off x="7153275" y="3609975"/>
          <a:ext cx="762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4</xdr:row>
          <xdr:rowOff>0</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4</xdr:row>
          <xdr:rowOff>161925</xdr:rowOff>
        </xdr:to>
        <xdr:sp macro="" textlink="">
          <xdr:nvSpPr>
            <xdr:cNvPr id="18434" name="Check Box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7</xdr:row>
          <xdr:rowOff>0</xdr:rowOff>
        </xdr:to>
        <xdr:sp macro="" textlink="">
          <xdr:nvSpPr>
            <xdr:cNvPr id="18435" name="Check Box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7</xdr:row>
          <xdr:rowOff>0</xdr:rowOff>
        </xdr:to>
        <xdr:sp macro="" textlink="">
          <xdr:nvSpPr>
            <xdr:cNvPr id="18436" name="Check Box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7</xdr:row>
          <xdr:rowOff>0</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18438" name="Check Box 6" hidden="1">
              <a:extLst>
                <a:ext uri="{63B3BB69-23CF-44E3-9099-C40C66FF867C}">
                  <a14:compatExt spid="_x0000_s18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18439" name="Check Box 7" hidden="1">
              <a:extLst>
                <a:ext uri="{63B3BB69-23CF-44E3-9099-C40C66FF867C}">
                  <a14:compatExt spid="_x0000_s18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18440" name="Check Box 8" hidden="1">
              <a:extLst>
                <a:ext uri="{63B3BB69-23CF-44E3-9099-C40C66FF867C}">
                  <a14:compatExt spid="_x0000_s18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18441" name="Check Box 9" hidden="1">
              <a:extLst>
                <a:ext uri="{63B3BB69-23CF-44E3-9099-C40C66FF867C}">
                  <a14:compatExt spid="_x0000_s18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18442" name="Check Box 10" hidden="1">
              <a:extLst>
                <a:ext uri="{63B3BB69-23CF-44E3-9099-C40C66FF867C}">
                  <a14:compatExt spid="_x0000_s18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18443" name="Check Box 11" hidden="1">
              <a:extLst>
                <a:ext uri="{63B3BB69-23CF-44E3-9099-C40C66FF867C}">
                  <a14:compatExt spid="_x0000_s18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18444" name="Check Box 12" hidden="1">
              <a:extLst>
                <a:ext uri="{63B3BB69-23CF-44E3-9099-C40C66FF867C}">
                  <a14:compatExt spid="_x0000_s18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18445" name="Check Box 13" hidden="1">
              <a:extLst>
                <a:ext uri="{63B3BB69-23CF-44E3-9099-C40C66FF867C}">
                  <a14:compatExt spid="_x0000_s18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13</xdr:row>
          <xdr:rowOff>0</xdr:rowOff>
        </xdr:to>
        <xdr:sp macro="" textlink="">
          <xdr:nvSpPr>
            <xdr:cNvPr id="18446" name="Check Box 14" hidden="1">
              <a:extLst>
                <a:ext uri="{63B3BB69-23CF-44E3-9099-C40C66FF867C}">
                  <a14:compatExt spid="_x0000_s18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238125</xdr:colOff>
          <xdr:row>18</xdr:row>
          <xdr:rowOff>0</xdr:rowOff>
        </xdr:to>
        <xdr:sp macro="" textlink="">
          <xdr:nvSpPr>
            <xdr:cNvPr id="18447" name="Check Box 15" hidden="1">
              <a:extLst>
                <a:ext uri="{63B3BB69-23CF-44E3-9099-C40C66FF867C}">
                  <a14:compatExt spid="_x0000_s18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238125</xdr:colOff>
          <xdr:row>18</xdr:row>
          <xdr:rowOff>0</xdr:rowOff>
        </xdr:to>
        <xdr:sp macro="" textlink="">
          <xdr:nvSpPr>
            <xdr:cNvPr id="18448" name="Check Box 16" hidden="1">
              <a:extLst>
                <a:ext uri="{63B3BB69-23CF-44E3-9099-C40C66FF867C}">
                  <a14:compatExt spid="_x0000_s18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238125</xdr:colOff>
          <xdr:row>18</xdr:row>
          <xdr:rowOff>0</xdr:rowOff>
        </xdr:to>
        <xdr:sp macro="" textlink="">
          <xdr:nvSpPr>
            <xdr:cNvPr id="18449" name="Check Box 17" hidden="1">
              <a:extLst>
                <a:ext uri="{63B3BB69-23CF-44E3-9099-C40C66FF867C}">
                  <a14:compatExt spid="_x0000_s18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238125</xdr:colOff>
          <xdr:row>18</xdr:row>
          <xdr:rowOff>0</xdr:rowOff>
        </xdr:to>
        <xdr:sp macro="" textlink="">
          <xdr:nvSpPr>
            <xdr:cNvPr id="18450" name="Check Box 18" hidden="1">
              <a:extLst>
                <a:ext uri="{63B3BB69-23CF-44E3-9099-C40C66FF867C}">
                  <a14:compatExt spid="_x0000_s18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0</xdr:col>
          <xdr:colOff>238125</xdr:colOff>
          <xdr:row>20</xdr:row>
          <xdr:rowOff>0</xdr:rowOff>
        </xdr:to>
        <xdr:sp macro="" textlink="">
          <xdr:nvSpPr>
            <xdr:cNvPr id="18456" name="Check Box 24" hidden="1">
              <a:extLst>
                <a:ext uri="{63B3BB69-23CF-44E3-9099-C40C66FF867C}">
                  <a14:compatExt spid="_x0000_s18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18459" name="Check Box 27" hidden="1">
              <a:extLst>
                <a:ext uri="{63B3BB69-23CF-44E3-9099-C40C66FF867C}">
                  <a14:compatExt spid="_x0000_s18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238125</xdr:colOff>
          <xdr:row>18</xdr:row>
          <xdr:rowOff>0</xdr:rowOff>
        </xdr:to>
        <xdr:sp macro="" textlink="">
          <xdr:nvSpPr>
            <xdr:cNvPr id="18460" name="Check Box 28" hidden="1">
              <a:extLst>
                <a:ext uri="{63B3BB69-23CF-44E3-9099-C40C66FF867C}">
                  <a14:compatExt spid="_x0000_s18460"/>
                </a:ext>
              </a:extLst>
            </xdr:cNvPr>
            <xdr:cNvSpPr/>
          </xdr:nvSpPr>
          <xdr:spPr>
            <a:xfrm>
              <a:off x="0" y="0"/>
              <a:ext cx="0" cy="0"/>
            </a:xfrm>
            <a:prstGeom prst="rect">
              <a:avLst/>
            </a:prstGeom>
          </xdr:spPr>
        </xdr:sp>
        <xdr:clientData/>
      </xdr:twoCellAnchor>
    </mc:Choice>
    <mc:Fallback/>
  </mc:AlternateContent>
  <xdr:twoCellAnchor>
    <xdr:from>
      <xdr:col>3</xdr:col>
      <xdr:colOff>1066800</xdr:colOff>
      <xdr:row>26</xdr:row>
      <xdr:rowOff>85725</xdr:rowOff>
    </xdr:from>
    <xdr:to>
      <xdr:col>4</xdr:col>
      <xdr:colOff>0</xdr:colOff>
      <xdr:row>27</xdr:row>
      <xdr:rowOff>142875</xdr:rowOff>
    </xdr:to>
    <xdr:sp macro="" textlink="">
      <xdr:nvSpPr>
        <xdr:cNvPr id="32" name="Rectangle 31">
          <a:hlinkClick xmlns:r="http://schemas.openxmlformats.org/officeDocument/2006/relationships" r:id="rId1"/>
        </xdr:cNvPr>
        <xdr:cNvSpPr/>
      </xdr:nvSpPr>
      <xdr:spPr>
        <a:xfrm>
          <a:off x="76485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26</xdr:row>
      <xdr:rowOff>85725</xdr:rowOff>
    </xdr:from>
    <xdr:to>
      <xdr:col>1</xdr:col>
      <xdr:colOff>4343400</xdr:colOff>
      <xdr:row>27</xdr:row>
      <xdr:rowOff>142875</xdr:rowOff>
    </xdr:to>
    <xdr:sp macro="" textlink="">
      <xdr:nvSpPr>
        <xdr:cNvPr id="33" name="Rectangle 32">
          <a:hlinkClick xmlns:r="http://schemas.openxmlformats.org/officeDocument/2006/relationships" r:id="rId2"/>
        </xdr:cNvPr>
        <xdr:cNvSpPr/>
      </xdr:nvSpPr>
      <xdr:spPr>
        <a:xfrm>
          <a:off x="3781425" y="10401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7</xdr:row>
          <xdr:rowOff>0</xdr:rowOff>
        </xdr:to>
        <xdr:sp macro="" textlink="">
          <xdr:nvSpPr>
            <xdr:cNvPr id="18463" name="Check Box 31" hidden="1">
              <a:extLst>
                <a:ext uri="{63B3BB69-23CF-44E3-9099-C40C66FF867C}">
                  <a14:compatExt spid="_x0000_s18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7</xdr:row>
          <xdr:rowOff>0</xdr:rowOff>
        </xdr:to>
        <xdr:sp macro="" textlink="">
          <xdr:nvSpPr>
            <xdr:cNvPr id="18464" name="Check Box 32" hidden="1">
              <a:extLst>
                <a:ext uri="{63B3BB69-23CF-44E3-9099-C40C66FF867C}">
                  <a14:compatExt spid="_x0000_s18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7</xdr:row>
          <xdr:rowOff>0</xdr:rowOff>
        </xdr:to>
        <xdr:sp macro="" textlink="">
          <xdr:nvSpPr>
            <xdr:cNvPr id="18465" name="Check Box 33" hidden="1">
              <a:extLst>
                <a:ext uri="{63B3BB69-23CF-44E3-9099-C40C66FF867C}">
                  <a14:compatExt spid="_x0000_s18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7</xdr:row>
          <xdr:rowOff>0</xdr:rowOff>
        </xdr:to>
        <xdr:sp macro="" textlink="">
          <xdr:nvSpPr>
            <xdr:cNvPr id="18466" name="Check Box 34" hidden="1">
              <a:extLst>
                <a:ext uri="{63B3BB69-23CF-44E3-9099-C40C66FF867C}">
                  <a14:compatExt spid="_x0000_s18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7</xdr:row>
          <xdr:rowOff>0</xdr:rowOff>
        </xdr:to>
        <xdr:sp macro="" textlink="">
          <xdr:nvSpPr>
            <xdr:cNvPr id="18467" name="Check Box 35" hidden="1">
              <a:extLst>
                <a:ext uri="{63B3BB69-23CF-44E3-9099-C40C66FF867C}">
                  <a14:compatExt spid="_x0000_s18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7</xdr:row>
          <xdr:rowOff>0</xdr:rowOff>
        </xdr:to>
        <xdr:sp macro="" textlink="">
          <xdr:nvSpPr>
            <xdr:cNvPr id="18468" name="Check Box 36" hidden="1">
              <a:extLst>
                <a:ext uri="{63B3BB69-23CF-44E3-9099-C40C66FF867C}">
                  <a14:compatExt spid="_x0000_s18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7</xdr:row>
          <xdr:rowOff>0</xdr:rowOff>
        </xdr:to>
        <xdr:sp macro="" textlink="">
          <xdr:nvSpPr>
            <xdr:cNvPr id="18469" name="Check Box 37" hidden="1">
              <a:extLst>
                <a:ext uri="{63B3BB69-23CF-44E3-9099-C40C66FF867C}">
                  <a14:compatExt spid="_x0000_s18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238125</xdr:colOff>
          <xdr:row>24</xdr:row>
          <xdr:rowOff>161925</xdr:rowOff>
        </xdr:to>
        <xdr:sp macro="" textlink="">
          <xdr:nvSpPr>
            <xdr:cNvPr id="18471" name="Check Box 39" hidden="1">
              <a:extLst>
                <a:ext uri="{63B3BB69-23CF-44E3-9099-C40C66FF867C}">
                  <a14:compatExt spid="_x0000_s18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238125</xdr:colOff>
          <xdr:row>24</xdr:row>
          <xdr:rowOff>161925</xdr:rowOff>
        </xdr:to>
        <xdr:sp macro="" textlink="">
          <xdr:nvSpPr>
            <xdr:cNvPr id="18472" name="Check Box 40" hidden="1">
              <a:extLst>
                <a:ext uri="{63B3BB69-23CF-44E3-9099-C40C66FF867C}">
                  <a14:compatExt spid="_x0000_s18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238125</xdr:colOff>
          <xdr:row>24</xdr:row>
          <xdr:rowOff>161925</xdr:rowOff>
        </xdr:to>
        <xdr:sp macro="" textlink="">
          <xdr:nvSpPr>
            <xdr:cNvPr id="18473" name="Check Box 41" hidden="1">
              <a:extLst>
                <a:ext uri="{63B3BB69-23CF-44E3-9099-C40C66FF867C}">
                  <a14:compatExt spid="_x0000_s18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238125</xdr:colOff>
          <xdr:row>24</xdr:row>
          <xdr:rowOff>161925</xdr:rowOff>
        </xdr:to>
        <xdr:sp macro="" textlink="">
          <xdr:nvSpPr>
            <xdr:cNvPr id="18474" name="Check Box 42" hidden="1">
              <a:extLst>
                <a:ext uri="{63B3BB69-23CF-44E3-9099-C40C66FF867C}">
                  <a14:compatExt spid="_x0000_s18474"/>
                </a:ext>
              </a:extLst>
            </xdr:cNvPr>
            <xdr:cNvSpPr/>
          </xdr:nvSpPr>
          <xdr:spPr>
            <a:xfrm>
              <a:off x="0" y="0"/>
              <a:ext cx="0" cy="0"/>
            </a:xfrm>
            <a:prstGeom prst="rect">
              <a:avLst/>
            </a:prstGeom>
          </xdr:spPr>
        </xdr:sp>
        <xdr:clientData/>
      </xdr:twoCellAnchor>
    </mc:Choice>
    <mc:Fallback/>
  </mc:AlternateContent>
  <xdr:twoCellAnchor>
    <xdr:from>
      <xdr:col>1</xdr:col>
      <xdr:colOff>9525</xdr:colOff>
      <xdr:row>26</xdr:row>
      <xdr:rowOff>85725</xdr:rowOff>
    </xdr:from>
    <xdr:to>
      <xdr:col>1</xdr:col>
      <xdr:colOff>933450</xdr:colOff>
      <xdr:row>27</xdr:row>
      <xdr:rowOff>142875</xdr:rowOff>
    </xdr:to>
    <xdr:sp macro="" textlink="">
      <xdr:nvSpPr>
        <xdr:cNvPr id="50" name="Rectangle 49">
          <a:hlinkClick xmlns:r="http://schemas.openxmlformats.org/officeDocument/2006/relationships" r:id="rId3"/>
        </xdr:cNvPr>
        <xdr:cNvSpPr/>
      </xdr:nvSpPr>
      <xdr:spPr>
        <a:xfrm>
          <a:off x="3714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0</xdr:col>
          <xdr:colOff>238125</xdr:colOff>
          <xdr:row>21</xdr:row>
          <xdr:rowOff>0</xdr:rowOff>
        </xdr:to>
        <xdr:sp macro="" textlink="">
          <xdr:nvSpPr>
            <xdr:cNvPr id="18479" name="Check Box 47" hidden="1">
              <a:extLst>
                <a:ext uri="{63B3BB69-23CF-44E3-9099-C40C66FF867C}">
                  <a14:compatExt spid="_x0000_s18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238125</xdr:colOff>
          <xdr:row>23</xdr:row>
          <xdr:rowOff>0</xdr:rowOff>
        </xdr:to>
        <xdr:sp macro="" textlink="">
          <xdr:nvSpPr>
            <xdr:cNvPr id="18480" name="Check Box 48" hidden="1">
              <a:extLst>
                <a:ext uri="{63B3BB69-23CF-44E3-9099-C40C66FF867C}">
                  <a14:compatExt spid="_x0000_s18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0</xdr:col>
          <xdr:colOff>238125</xdr:colOff>
          <xdr:row>23</xdr:row>
          <xdr:rowOff>161925</xdr:rowOff>
        </xdr:to>
        <xdr:sp macro="" textlink="">
          <xdr:nvSpPr>
            <xdr:cNvPr id="18481" name="Check Box 49" hidden="1">
              <a:extLst>
                <a:ext uri="{63B3BB69-23CF-44E3-9099-C40C66FF867C}">
                  <a14:compatExt spid="_x0000_s18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238125</xdr:colOff>
          <xdr:row>24</xdr:row>
          <xdr:rowOff>161925</xdr:rowOff>
        </xdr:to>
        <xdr:sp macro="" textlink="">
          <xdr:nvSpPr>
            <xdr:cNvPr id="18482" name="Check Box 50" hidden="1">
              <a:extLst>
                <a:ext uri="{63B3BB69-23CF-44E3-9099-C40C66FF867C}">
                  <a14:compatExt spid="_x0000_s18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8502" name="Check Box 70" hidden="1">
              <a:extLst>
                <a:ext uri="{63B3BB69-23CF-44E3-9099-C40C66FF867C}">
                  <a14:compatExt spid="_x0000_s18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14</xdr:row>
          <xdr:rowOff>0</xdr:rowOff>
        </xdr:to>
        <xdr:sp macro="" textlink="">
          <xdr:nvSpPr>
            <xdr:cNvPr id="18503" name="Check Box 71" hidden="1">
              <a:extLst>
                <a:ext uri="{63B3BB69-23CF-44E3-9099-C40C66FF867C}">
                  <a14:compatExt spid="_x0000_s18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15</xdr:row>
          <xdr:rowOff>0</xdr:rowOff>
        </xdr:to>
        <xdr:sp macro="" textlink="">
          <xdr:nvSpPr>
            <xdr:cNvPr id="18504" name="Check Box 72" hidden="1">
              <a:extLst>
                <a:ext uri="{63B3BB69-23CF-44E3-9099-C40C66FF867C}">
                  <a14:compatExt spid="_x0000_s18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238125</xdr:colOff>
          <xdr:row>15</xdr:row>
          <xdr:rowOff>161925</xdr:rowOff>
        </xdr:to>
        <xdr:sp macro="" textlink="">
          <xdr:nvSpPr>
            <xdr:cNvPr id="18505" name="Check Box 73" hidden="1">
              <a:extLst>
                <a:ext uri="{63B3BB69-23CF-44E3-9099-C40C66FF867C}">
                  <a14:compatExt spid="_x0000_s18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16</xdr:row>
          <xdr:rowOff>161925</xdr:rowOff>
        </xdr:to>
        <xdr:sp macro="" textlink="">
          <xdr:nvSpPr>
            <xdr:cNvPr id="18506" name="Check Box 74" hidden="1">
              <a:extLst>
                <a:ext uri="{63B3BB69-23CF-44E3-9099-C40C66FF867C}">
                  <a14:compatExt spid="_x0000_s18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238125</xdr:colOff>
          <xdr:row>22</xdr:row>
          <xdr:rowOff>0</xdr:rowOff>
        </xdr:to>
        <xdr:sp macro="" textlink="">
          <xdr:nvSpPr>
            <xdr:cNvPr id="18521" name="Check Box 89" hidden="1">
              <a:extLst>
                <a:ext uri="{63B3BB69-23CF-44E3-9099-C40C66FF867C}">
                  <a14:compatExt spid="_x0000_s18521"/>
                </a:ext>
              </a:extLst>
            </xdr:cNvPr>
            <xdr:cNvSpPr/>
          </xdr:nvSpPr>
          <xdr:spPr>
            <a:xfrm>
              <a:off x="0" y="0"/>
              <a:ext cx="0" cy="0"/>
            </a:xfrm>
            <a:prstGeom prst="rect">
              <a:avLst/>
            </a:prstGeom>
          </xdr:spPr>
        </xdr:sp>
        <xdr:clientData/>
      </xdr:twoCellAnchor>
    </mc:Choice>
    <mc:Fallback/>
  </mc:AlternateContent>
  <xdr:twoCellAnchor>
    <xdr:from>
      <xdr:col>3</xdr:col>
      <xdr:colOff>814388</xdr:colOff>
      <xdr:row>13</xdr:row>
      <xdr:rowOff>9525</xdr:rowOff>
    </xdr:from>
    <xdr:to>
      <xdr:col>3</xdr:col>
      <xdr:colOff>890588</xdr:colOff>
      <xdr:row>13</xdr:row>
      <xdr:rowOff>142875</xdr:rowOff>
    </xdr:to>
    <xdr:sp macro="" textlink="">
      <xdr:nvSpPr>
        <xdr:cNvPr id="69" name="Rectangle 68">
          <a:hlinkClick xmlns:r="http://schemas.openxmlformats.org/officeDocument/2006/relationships" r:id="rId4" tooltip="Improve job satisfaction"/>
        </xdr:cNvPr>
        <xdr:cNvSpPr/>
      </xdr:nvSpPr>
      <xdr:spPr>
        <a:xfrm>
          <a:off x="7396163" y="385762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685800</xdr:colOff>
      <xdr:row>13</xdr:row>
      <xdr:rowOff>9525</xdr:rowOff>
    </xdr:from>
    <xdr:to>
      <xdr:col>3</xdr:col>
      <xdr:colOff>762000</xdr:colOff>
      <xdr:row>13</xdr:row>
      <xdr:rowOff>142875</xdr:rowOff>
    </xdr:to>
    <xdr:sp macro="" textlink="">
      <xdr:nvSpPr>
        <xdr:cNvPr id="70" name="Rectangle 69">
          <a:hlinkClick xmlns:r="http://schemas.openxmlformats.org/officeDocument/2006/relationships" r:id="rId5" tooltip="Provide efficient delivery of care"/>
        </xdr:cNvPr>
        <xdr:cNvSpPr/>
      </xdr:nvSpPr>
      <xdr:spPr>
        <a:xfrm>
          <a:off x="7267575" y="385762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571500</xdr:colOff>
      <xdr:row>13</xdr:row>
      <xdr:rowOff>0</xdr:rowOff>
    </xdr:from>
    <xdr:to>
      <xdr:col>3</xdr:col>
      <xdr:colOff>647700</xdr:colOff>
      <xdr:row>13</xdr:row>
      <xdr:rowOff>133350</xdr:rowOff>
    </xdr:to>
    <xdr:sp macro="" textlink="">
      <xdr:nvSpPr>
        <xdr:cNvPr id="71" name="Rectangle 70">
          <a:hlinkClick xmlns:r="http://schemas.openxmlformats.org/officeDocument/2006/relationships" r:id="rId6" tooltip="Improve mobility and reduce falls"/>
        </xdr:cNvPr>
        <xdr:cNvSpPr/>
      </xdr:nvSpPr>
      <xdr:spPr>
        <a:xfrm>
          <a:off x="7153275" y="384810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581025</xdr:colOff>
      <xdr:row>11</xdr:row>
      <xdr:rowOff>0</xdr:rowOff>
    </xdr:from>
    <xdr:to>
      <xdr:col>3</xdr:col>
      <xdr:colOff>657225</xdr:colOff>
      <xdr:row>11</xdr:row>
      <xdr:rowOff>133350</xdr:rowOff>
    </xdr:to>
    <xdr:sp macro="" textlink="">
      <xdr:nvSpPr>
        <xdr:cNvPr id="72" name="Rectangle 71">
          <a:hlinkClick xmlns:r="http://schemas.openxmlformats.org/officeDocument/2006/relationships" r:id="rId7" tooltip="Improve mobility and reduce falls"/>
        </xdr:cNvPr>
        <xdr:cNvSpPr/>
      </xdr:nvSpPr>
      <xdr:spPr>
        <a:xfrm>
          <a:off x="7162800" y="352425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21</xdr:row>
      <xdr:rowOff>38100</xdr:rowOff>
    </xdr:from>
    <xdr:to>
      <xdr:col>3</xdr:col>
      <xdr:colOff>638175</xdr:colOff>
      <xdr:row>21</xdr:row>
      <xdr:rowOff>133350</xdr:rowOff>
    </xdr:to>
    <xdr:sp macro="" textlink="">
      <xdr:nvSpPr>
        <xdr:cNvPr id="74" name="Rectangle 73">
          <a:hlinkClick xmlns:r="http://schemas.openxmlformats.org/officeDocument/2006/relationships" r:id="rId8" tooltip="Reduce risk of contamination."/>
        </xdr:cNvPr>
        <xdr:cNvSpPr/>
      </xdr:nvSpPr>
      <xdr:spPr>
        <a:xfrm>
          <a:off x="7172325" y="8867775"/>
          <a:ext cx="476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581025</xdr:colOff>
      <xdr:row>8</xdr:row>
      <xdr:rowOff>19050</xdr:rowOff>
    </xdr:from>
    <xdr:to>
      <xdr:col>3</xdr:col>
      <xdr:colOff>626744</xdr:colOff>
      <xdr:row>8</xdr:row>
      <xdr:rowOff>128588</xdr:rowOff>
    </xdr:to>
    <xdr:sp macro="" textlink="">
      <xdr:nvSpPr>
        <xdr:cNvPr id="75" name="Rectangle 74">
          <a:hlinkClick xmlns:r="http://schemas.openxmlformats.org/officeDocument/2006/relationships" r:id="rId9" tooltip="Improve job satisfaction"/>
        </xdr:cNvPr>
        <xdr:cNvSpPr/>
      </xdr:nvSpPr>
      <xdr:spPr>
        <a:xfrm>
          <a:off x="7162800" y="2886075"/>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714375</xdr:colOff>
      <xdr:row>8</xdr:row>
      <xdr:rowOff>28575</xdr:rowOff>
    </xdr:from>
    <xdr:to>
      <xdr:col>3</xdr:col>
      <xdr:colOff>817244</xdr:colOff>
      <xdr:row>8</xdr:row>
      <xdr:rowOff>133352</xdr:rowOff>
    </xdr:to>
    <xdr:sp macro="" textlink="">
      <xdr:nvSpPr>
        <xdr:cNvPr id="76" name="Rectangle 75">
          <a:hlinkClick xmlns:r="http://schemas.openxmlformats.org/officeDocument/2006/relationships" r:id="rId10" tooltip="Enhance sustainability. Potential conflict: daylight vs. thermal insulation"/>
        </xdr:cNvPr>
        <xdr:cNvSpPr/>
      </xdr:nvSpPr>
      <xdr:spPr>
        <a:xfrm>
          <a:off x="7296150" y="2895600"/>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581025</xdr:colOff>
      <xdr:row>12</xdr:row>
      <xdr:rowOff>9525</xdr:rowOff>
    </xdr:from>
    <xdr:to>
      <xdr:col>3</xdr:col>
      <xdr:colOff>626744</xdr:colOff>
      <xdr:row>12</xdr:row>
      <xdr:rowOff>119063</xdr:rowOff>
    </xdr:to>
    <xdr:sp macro="" textlink="">
      <xdr:nvSpPr>
        <xdr:cNvPr id="78" name="Rectangle 77">
          <a:hlinkClick xmlns:r="http://schemas.openxmlformats.org/officeDocument/2006/relationships" r:id="rId11" tooltip="Improve job satisfaction."/>
        </xdr:cNvPr>
        <xdr:cNvSpPr/>
      </xdr:nvSpPr>
      <xdr:spPr>
        <a:xfrm>
          <a:off x="7162800" y="3695700"/>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714375</xdr:colOff>
      <xdr:row>12</xdr:row>
      <xdr:rowOff>28575</xdr:rowOff>
    </xdr:from>
    <xdr:to>
      <xdr:col>3</xdr:col>
      <xdr:colOff>817244</xdr:colOff>
      <xdr:row>12</xdr:row>
      <xdr:rowOff>133352</xdr:rowOff>
    </xdr:to>
    <xdr:sp macro="" textlink="">
      <xdr:nvSpPr>
        <xdr:cNvPr id="79" name="Rectangle 78">
          <a:hlinkClick xmlns:r="http://schemas.openxmlformats.org/officeDocument/2006/relationships" r:id="rId12" tooltip="Ensure durability"/>
        </xdr:cNvPr>
        <xdr:cNvSpPr/>
      </xdr:nvSpPr>
      <xdr:spPr>
        <a:xfrm>
          <a:off x="7296150" y="3714750"/>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4</xdr:row>
      <xdr:rowOff>19050</xdr:rowOff>
    </xdr:from>
    <xdr:to>
      <xdr:col>3</xdr:col>
      <xdr:colOff>693419</xdr:colOff>
      <xdr:row>4</xdr:row>
      <xdr:rowOff>123827</xdr:rowOff>
    </xdr:to>
    <xdr:sp macro="" textlink="">
      <xdr:nvSpPr>
        <xdr:cNvPr id="80" name="Rectangle 79">
          <a:hlinkClick xmlns:r="http://schemas.openxmlformats.org/officeDocument/2006/relationships" r:id="rId13" tooltip="Improve patient satisfaction"/>
        </xdr:cNvPr>
        <xdr:cNvSpPr/>
      </xdr:nvSpPr>
      <xdr:spPr>
        <a:xfrm>
          <a:off x="7172325" y="1581150"/>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16</xdr:row>
      <xdr:rowOff>19050</xdr:rowOff>
    </xdr:from>
    <xdr:to>
      <xdr:col>3</xdr:col>
      <xdr:colOff>693419</xdr:colOff>
      <xdr:row>16</xdr:row>
      <xdr:rowOff>123827</xdr:rowOff>
    </xdr:to>
    <xdr:sp macro="" textlink="">
      <xdr:nvSpPr>
        <xdr:cNvPr id="81" name="Rectangle 80">
          <a:hlinkClick xmlns:r="http://schemas.openxmlformats.org/officeDocument/2006/relationships" r:id="rId14" tooltip="Improve patient satisfaction"/>
        </xdr:cNvPr>
        <xdr:cNvSpPr/>
      </xdr:nvSpPr>
      <xdr:spPr>
        <a:xfrm>
          <a:off x="7172325" y="4495800"/>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5</xdr:row>
      <xdr:rowOff>28575</xdr:rowOff>
    </xdr:from>
    <xdr:to>
      <xdr:col>3</xdr:col>
      <xdr:colOff>693419</xdr:colOff>
      <xdr:row>5</xdr:row>
      <xdr:rowOff>133352</xdr:rowOff>
    </xdr:to>
    <xdr:sp macro="" textlink="">
      <xdr:nvSpPr>
        <xdr:cNvPr id="82" name="Rectangle 81">
          <a:hlinkClick xmlns:r="http://schemas.openxmlformats.org/officeDocument/2006/relationships" r:id="rId15" tooltip="Improve patient satisfaction"/>
        </xdr:cNvPr>
        <xdr:cNvSpPr/>
      </xdr:nvSpPr>
      <xdr:spPr>
        <a:xfrm>
          <a:off x="7172325" y="2219325"/>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833437</xdr:colOff>
      <xdr:row>21</xdr:row>
      <xdr:rowOff>28575</xdr:rowOff>
    </xdr:from>
    <xdr:to>
      <xdr:col>3</xdr:col>
      <xdr:colOff>947737</xdr:colOff>
      <xdr:row>21</xdr:row>
      <xdr:rowOff>133351</xdr:rowOff>
    </xdr:to>
    <xdr:sp macro="" textlink="">
      <xdr:nvSpPr>
        <xdr:cNvPr id="85" name="Rectangle 84">
          <a:hlinkClick xmlns:r="http://schemas.openxmlformats.org/officeDocument/2006/relationships" r:id="rId16" tooltip="Improve patient satisfaction"/>
        </xdr:cNvPr>
        <xdr:cNvSpPr/>
      </xdr:nvSpPr>
      <xdr:spPr>
        <a:xfrm>
          <a:off x="7415212" y="885825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1023937</xdr:colOff>
      <xdr:row>21</xdr:row>
      <xdr:rowOff>28575</xdr:rowOff>
    </xdr:from>
    <xdr:to>
      <xdr:col>3</xdr:col>
      <xdr:colOff>1138237</xdr:colOff>
      <xdr:row>21</xdr:row>
      <xdr:rowOff>133351</xdr:rowOff>
    </xdr:to>
    <xdr:sp macro="" textlink="">
      <xdr:nvSpPr>
        <xdr:cNvPr id="86" name="Rectangle 85">
          <a:hlinkClick xmlns:r="http://schemas.openxmlformats.org/officeDocument/2006/relationships" r:id="rId17" tooltip="Reduce noise"/>
        </xdr:cNvPr>
        <xdr:cNvSpPr/>
      </xdr:nvSpPr>
      <xdr:spPr>
        <a:xfrm>
          <a:off x="7605712" y="885825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1214437</xdr:colOff>
      <xdr:row>21</xdr:row>
      <xdr:rowOff>28575</xdr:rowOff>
    </xdr:from>
    <xdr:to>
      <xdr:col>3</xdr:col>
      <xdr:colOff>1328737</xdr:colOff>
      <xdr:row>21</xdr:row>
      <xdr:rowOff>133351</xdr:rowOff>
    </xdr:to>
    <xdr:sp macro="" textlink="">
      <xdr:nvSpPr>
        <xdr:cNvPr id="87" name="Rectangle 86">
          <a:hlinkClick xmlns:r="http://schemas.openxmlformats.org/officeDocument/2006/relationships" r:id="rId18" tooltip="Respect privacy"/>
        </xdr:cNvPr>
        <xdr:cNvSpPr/>
      </xdr:nvSpPr>
      <xdr:spPr>
        <a:xfrm>
          <a:off x="7796212" y="885825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704850</xdr:colOff>
      <xdr:row>21</xdr:row>
      <xdr:rowOff>28575</xdr:rowOff>
    </xdr:from>
    <xdr:to>
      <xdr:col>3</xdr:col>
      <xdr:colOff>750569</xdr:colOff>
      <xdr:row>21</xdr:row>
      <xdr:rowOff>138113</xdr:rowOff>
    </xdr:to>
    <xdr:sp macro="" textlink="">
      <xdr:nvSpPr>
        <xdr:cNvPr id="88" name="Rectangle 87">
          <a:hlinkClick xmlns:r="http://schemas.openxmlformats.org/officeDocument/2006/relationships" r:id="rId4" tooltip="Improve job satisfaction"/>
        </xdr:cNvPr>
        <xdr:cNvSpPr/>
      </xdr:nvSpPr>
      <xdr:spPr>
        <a:xfrm>
          <a:off x="7286625" y="8858250"/>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22</xdr:row>
      <xdr:rowOff>38100</xdr:rowOff>
    </xdr:from>
    <xdr:to>
      <xdr:col>3</xdr:col>
      <xdr:colOff>704850</xdr:colOff>
      <xdr:row>22</xdr:row>
      <xdr:rowOff>142876</xdr:rowOff>
    </xdr:to>
    <xdr:sp macro="" textlink="">
      <xdr:nvSpPr>
        <xdr:cNvPr id="89" name="Rectangle 88">
          <a:hlinkClick xmlns:r="http://schemas.openxmlformats.org/officeDocument/2006/relationships" r:id="rId19" tooltip="Improve comfort"/>
        </xdr:cNvPr>
        <xdr:cNvSpPr/>
      </xdr:nvSpPr>
      <xdr:spPr>
        <a:xfrm>
          <a:off x="7172325" y="902970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771525</xdr:colOff>
      <xdr:row>22</xdr:row>
      <xdr:rowOff>28575</xdr:rowOff>
    </xdr:from>
    <xdr:to>
      <xdr:col>3</xdr:col>
      <xdr:colOff>885825</xdr:colOff>
      <xdr:row>22</xdr:row>
      <xdr:rowOff>133351</xdr:rowOff>
    </xdr:to>
    <xdr:sp macro="" textlink="">
      <xdr:nvSpPr>
        <xdr:cNvPr id="90" name="Rectangle 89">
          <a:hlinkClick xmlns:r="http://schemas.openxmlformats.org/officeDocument/2006/relationships" r:id="rId20" tooltip="Respect privacy"/>
        </xdr:cNvPr>
        <xdr:cNvSpPr/>
      </xdr:nvSpPr>
      <xdr:spPr>
        <a:xfrm>
          <a:off x="7353300" y="9020175"/>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714375</xdr:colOff>
      <xdr:row>11</xdr:row>
      <xdr:rowOff>28575</xdr:rowOff>
    </xdr:from>
    <xdr:to>
      <xdr:col>3</xdr:col>
      <xdr:colOff>809626</xdr:colOff>
      <xdr:row>11</xdr:row>
      <xdr:rowOff>123825</xdr:rowOff>
    </xdr:to>
    <xdr:sp macro="" textlink="">
      <xdr:nvSpPr>
        <xdr:cNvPr id="91" name="Rectangle 90">
          <a:hlinkClick xmlns:r="http://schemas.openxmlformats.org/officeDocument/2006/relationships" r:id="rId21" tooltip="Improve patient satisfaction"/>
        </xdr:cNvPr>
        <xdr:cNvSpPr/>
      </xdr:nvSpPr>
      <xdr:spPr>
        <a:xfrm>
          <a:off x="7296150" y="3552825"/>
          <a:ext cx="95251"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771525</xdr:colOff>
      <xdr:row>3</xdr:row>
      <xdr:rowOff>38100</xdr:rowOff>
    </xdr:from>
    <xdr:to>
      <xdr:col>3</xdr:col>
      <xdr:colOff>874394</xdr:colOff>
      <xdr:row>3</xdr:row>
      <xdr:rowOff>142877</xdr:rowOff>
    </xdr:to>
    <xdr:sp macro="" textlink="">
      <xdr:nvSpPr>
        <xdr:cNvPr id="92" name="Rectangle 91">
          <a:hlinkClick xmlns:r="http://schemas.openxmlformats.org/officeDocument/2006/relationships" r:id="rId10" tooltip="Enhance sustainability. Potential conflict: window view vs. thermal insulation"/>
        </xdr:cNvPr>
        <xdr:cNvSpPr/>
      </xdr:nvSpPr>
      <xdr:spPr>
        <a:xfrm>
          <a:off x="7353300" y="1571625"/>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3</xdr:row>
      <xdr:rowOff>38100</xdr:rowOff>
    </xdr:from>
    <xdr:to>
      <xdr:col>3</xdr:col>
      <xdr:colOff>693419</xdr:colOff>
      <xdr:row>3</xdr:row>
      <xdr:rowOff>142877</xdr:rowOff>
    </xdr:to>
    <xdr:sp macro="" textlink="">
      <xdr:nvSpPr>
        <xdr:cNvPr id="108" name="Rectangle 107">
          <a:hlinkClick xmlns:r="http://schemas.openxmlformats.org/officeDocument/2006/relationships" r:id="rId22" tooltip="Respect privacy. Potential conflict: window view vs. visual privacy"/>
        </xdr:cNvPr>
        <xdr:cNvSpPr/>
      </xdr:nvSpPr>
      <xdr:spPr>
        <a:xfrm>
          <a:off x="7172325" y="1571625"/>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3</xdr:row>
          <xdr:rowOff>161925</xdr:rowOff>
        </xdr:to>
        <xdr:sp macro="" textlink="">
          <xdr:nvSpPr>
            <xdr:cNvPr id="19457" name="Check Box 1" hidden="1">
              <a:extLst>
                <a:ext uri="{63B3BB69-23CF-44E3-9099-C40C66FF867C}">
                  <a14:compatExt spid="_x0000_s19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9458" name="Check Box 2" hidden="1">
              <a:extLst>
                <a:ext uri="{63B3BB69-23CF-44E3-9099-C40C66FF867C}">
                  <a14:compatExt spid="_x0000_s19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9459" name="Check Box 3" hidden="1">
              <a:extLst>
                <a:ext uri="{63B3BB69-23CF-44E3-9099-C40C66FF867C}">
                  <a14:compatExt spid="_x0000_s19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9460" name="Check Box 4" hidden="1">
              <a:extLst>
                <a:ext uri="{63B3BB69-23CF-44E3-9099-C40C66FF867C}">
                  <a14:compatExt spid="_x0000_s19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9461" name="Check Box 5" hidden="1">
              <a:extLst>
                <a:ext uri="{63B3BB69-23CF-44E3-9099-C40C66FF867C}">
                  <a14:compatExt spid="_x0000_s19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7</xdr:row>
          <xdr:rowOff>0</xdr:rowOff>
        </xdr:to>
        <xdr:sp macro="" textlink="">
          <xdr:nvSpPr>
            <xdr:cNvPr id="19462" name="Check Box 6" hidden="1">
              <a:extLst>
                <a:ext uri="{63B3BB69-23CF-44E3-9099-C40C66FF867C}">
                  <a14:compatExt spid="_x0000_s19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19463" name="Check Box 7" hidden="1">
              <a:extLst>
                <a:ext uri="{63B3BB69-23CF-44E3-9099-C40C66FF867C}">
                  <a14:compatExt spid="_x0000_s19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19464" name="Check Box 8" hidden="1">
              <a:extLst>
                <a:ext uri="{63B3BB69-23CF-44E3-9099-C40C66FF867C}">
                  <a14:compatExt spid="_x0000_s19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19465" name="Check Box 9" hidden="1">
              <a:extLst>
                <a:ext uri="{63B3BB69-23CF-44E3-9099-C40C66FF867C}">
                  <a14:compatExt spid="_x0000_s19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19466" name="Check Box 10" hidden="1">
              <a:extLst>
                <a:ext uri="{63B3BB69-23CF-44E3-9099-C40C66FF867C}">
                  <a14:compatExt spid="_x0000_s19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19467" name="Check Box 11" hidden="1">
              <a:extLst>
                <a:ext uri="{63B3BB69-23CF-44E3-9099-C40C66FF867C}">
                  <a14:compatExt spid="_x0000_s19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19468" name="Check Box 12" hidden="1">
              <a:extLst>
                <a:ext uri="{63B3BB69-23CF-44E3-9099-C40C66FF867C}">
                  <a14:compatExt spid="_x0000_s19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19483" name="Check Box 27" hidden="1">
              <a:extLst>
                <a:ext uri="{63B3BB69-23CF-44E3-9099-C40C66FF867C}">
                  <a14:compatExt spid="_x0000_s19483"/>
                </a:ext>
              </a:extLst>
            </xdr:cNvPr>
            <xdr:cNvSpPr/>
          </xdr:nvSpPr>
          <xdr:spPr>
            <a:xfrm>
              <a:off x="0" y="0"/>
              <a:ext cx="0" cy="0"/>
            </a:xfrm>
            <a:prstGeom prst="rect">
              <a:avLst/>
            </a:prstGeom>
          </xdr:spPr>
        </xdr:sp>
        <xdr:clientData/>
      </xdr:twoCellAnchor>
    </mc:Choice>
    <mc:Fallback/>
  </mc:AlternateContent>
  <xdr:twoCellAnchor>
    <xdr:from>
      <xdr:col>3</xdr:col>
      <xdr:colOff>1066800</xdr:colOff>
      <xdr:row>10</xdr:row>
      <xdr:rowOff>85725</xdr:rowOff>
    </xdr:from>
    <xdr:to>
      <xdr:col>4</xdr:col>
      <xdr:colOff>0</xdr:colOff>
      <xdr:row>11</xdr:row>
      <xdr:rowOff>142875</xdr:rowOff>
    </xdr:to>
    <xdr:sp macro="" textlink="">
      <xdr:nvSpPr>
        <xdr:cNvPr id="32" name="Rectangle 31">
          <a:hlinkClick xmlns:r="http://schemas.openxmlformats.org/officeDocument/2006/relationships" r:id="rId1"/>
        </xdr:cNvPr>
        <xdr:cNvSpPr/>
      </xdr:nvSpPr>
      <xdr:spPr>
        <a:xfrm>
          <a:off x="76485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10</xdr:row>
      <xdr:rowOff>85725</xdr:rowOff>
    </xdr:from>
    <xdr:to>
      <xdr:col>1</xdr:col>
      <xdr:colOff>4343400</xdr:colOff>
      <xdr:row>11</xdr:row>
      <xdr:rowOff>142875</xdr:rowOff>
    </xdr:to>
    <xdr:sp macro="" textlink="">
      <xdr:nvSpPr>
        <xdr:cNvPr id="33" name="Rectangle 32">
          <a:hlinkClick xmlns:r="http://schemas.openxmlformats.org/officeDocument/2006/relationships" r:id="rId2"/>
        </xdr:cNvPr>
        <xdr:cNvSpPr/>
      </xdr:nvSpPr>
      <xdr:spPr>
        <a:xfrm>
          <a:off x="3781425" y="10401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9487" name="Check Box 31" hidden="1">
              <a:extLst>
                <a:ext uri="{63B3BB69-23CF-44E3-9099-C40C66FF867C}">
                  <a14:compatExt spid="_x0000_s19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9488" name="Check Box 32" hidden="1">
              <a:extLst>
                <a:ext uri="{63B3BB69-23CF-44E3-9099-C40C66FF867C}">
                  <a14:compatExt spid="_x0000_s19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9489" name="Check Box 33" hidden="1">
              <a:extLst>
                <a:ext uri="{63B3BB69-23CF-44E3-9099-C40C66FF867C}">
                  <a14:compatExt spid="_x0000_s19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9490" name="Check Box 34" hidden="1">
              <a:extLst>
                <a:ext uri="{63B3BB69-23CF-44E3-9099-C40C66FF867C}">
                  <a14:compatExt spid="_x0000_s19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9491" name="Check Box 35" hidden="1">
              <a:extLst>
                <a:ext uri="{63B3BB69-23CF-44E3-9099-C40C66FF867C}">
                  <a14:compatExt spid="_x0000_s19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9492" name="Check Box 36" hidden="1">
              <a:extLst>
                <a:ext uri="{63B3BB69-23CF-44E3-9099-C40C66FF867C}">
                  <a14:compatExt spid="_x0000_s19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9493" name="Check Box 37" hidden="1">
              <a:extLst>
                <a:ext uri="{63B3BB69-23CF-44E3-9099-C40C66FF867C}">
                  <a14:compatExt spid="_x0000_s19493"/>
                </a:ext>
              </a:extLst>
            </xdr:cNvPr>
            <xdr:cNvSpPr/>
          </xdr:nvSpPr>
          <xdr:spPr>
            <a:xfrm>
              <a:off x="0" y="0"/>
              <a:ext cx="0" cy="0"/>
            </a:xfrm>
            <a:prstGeom prst="rect">
              <a:avLst/>
            </a:prstGeom>
          </xdr:spPr>
        </xdr:sp>
        <xdr:clientData/>
      </xdr:twoCellAnchor>
    </mc:Choice>
    <mc:Fallback/>
  </mc:AlternateContent>
  <xdr:twoCellAnchor>
    <xdr:from>
      <xdr:col>1</xdr:col>
      <xdr:colOff>9525</xdr:colOff>
      <xdr:row>10</xdr:row>
      <xdr:rowOff>85725</xdr:rowOff>
    </xdr:from>
    <xdr:to>
      <xdr:col>1</xdr:col>
      <xdr:colOff>933450</xdr:colOff>
      <xdr:row>11</xdr:row>
      <xdr:rowOff>142875</xdr:rowOff>
    </xdr:to>
    <xdr:sp macro="" textlink="">
      <xdr:nvSpPr>
        <xdr:cNvPr id="50" name="Rectangle 49">
          <a:hlinkClick xmlns:r="http://schemas.openxmlformats.org/officeDocument/2006/relationships" r:id="rId3"/>
        </xdr:cNvPr>
        <xdr:cNvSpPr/>
      </xdr:nvSpPr>
      <xdr:spPr>
        <a:xfrm>
          <a:off x="3714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8</xdr:row>
          <xdr:rowOff>0</xdr:rowOff>
        </xdr:to>
        <xdr:sp macro="" textlink="">
          <xdr:nvSpPr>
            <xdr:cNvPr id="19526" name="Check Box 70" hidden="1">
              <a:extLst>
                <a:ext uri="{63B3BB69-23CF-44E3-9099-C40C66FF867C}">
                  <a14:compatExt spid="_x0000_s19526"/>
                </a:ext>
              </a:extLst>
            </xdr:cNvPr>
            <xdr:cNvSpPr/>
          </xdr:nvSpPr>
          <xdr:spPr>
            <a:xfrm>
              <a:off x="0" y="0"/>
              <a:ext cx="0" cy="0"/>
            </a:xfrm>
            <a:prstGeom prst="rect">
              <a:avLst/>
            </a:prstGeom>
          </xdr:spPr>
        </xdr:sp>
        <xdr:clientData/>
      </xdr:twoCellAnchor>
    </mc:Choice>
    <mc:Fallback/>
  </mc:AlternateContent>
  <xdr:twoCellAnchor>
    <xdr:from>
      <xdr:col>3</xdr:col>
      <xdr:colOff>571499</xdr:colOff>
      <xdr:row>3</xdr:row>
      <xdr:rowOff>28575</xdr:rowOff>
    </xdr:from>
    <xdr:to>
      <xdr:col>3</xdr:col>
      <xdr:colOff>638174</xdr:colOff>
      <xdr:row>3</xdr:row>
      <xdr:rowOff>123825</xdr:rowOff>
    </xdr:to>
    <xdr:sp macro="" textlink="">
      <xdr:nvSpPr>
        <xdr:cNvPr id="26" name="Rectangle 25">
          <a:hlinkClick xmlns:r="http://schemas.openxmlformats.org/officeDocument/2006/relationships" r:id="rId4" tooltip="Provide efficient delivery of care. Potential conflicts: staff control vs. patient control"/>
        </xdr:cNvPr>
        <xdr:cNvSpPr/>
      </xdr:nvSpPr>
      <xdr:spPr>
        <a:xfrm>
          <a:off x="7153274" y="1438275"/>
          <a:ext cx="6667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9527" name="Check Box 71" hidden="1">
              <a:extLst>
                <a:ext uri="{63B3BB69-23CF-44E3-9099-C40C66FF867C}">
                  <a14:compatExt spid="_x0000_s19527"/>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4</xdr:row>
          <xdr:rowOff>0</xdr:rowOff>
        </xdr:to>
        <xdr:sp macro="" textlink="">
          <xdr:nvSpPr>
            <xdr:cNvPr id="20481" name="Check Box 1" hidden="1">
              <a:extLst>
                <a:ext uri="{63B3BB69-23CF-44E3-9099-C40C66FF867C}">
                  <a14:compatExt spid="_x0000_s20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20482" name="Check Box 2" hidden="1">
              <a:extLst>
                <a:ext uri="{63B3BB69-23CF-44E3-9099-C40C66FF867C}">
                  <a14:compatExt spid="_x0000_s20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0483" name="Check Box 3" hidden="1">
              <a:extLst>
                <a:ext uri="{63B3BB69-23CF-44E3-9099-C40C66FF867C}">
                  <a14:compatExt spid="_x0000_s20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0484" name="Check Box 4" hidden="1">
              <a:extLst>
                <a:ext uri="{63B3BB69-23CF-44E3-9099-C40C66FF867C}">
                  <a14:compatExt spid="_x0000_s20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0485" name="Check Box 5" hidden="1">
              <a:extLst>
                <a:ext uri="{63B3BB69-23CF-44E3-9099-C40C66FF867C}">
                  <a14:compatExt spid="_x0000_s20485"/>
                </a:ext>
              </a:extLst>
            </xdr:cNvPr>
            <xdr:cNvSpPr/>
          </xdr:nvSpPr>
          <xdr:spPr>
            <a:xfrm>
              <a:off x="0" y="0"/>
              <a:ext cx="0" cy="0"/>
            </a:xfrm>
            <a:prstGeom prst="rect">
              <a:avLst/>
            </a:prstGeom>
          </xdr:spPr>
        </xdr:sp>
        <xdr:clientData/>
      </xdr:twoCellAnchor>
    </mc:Choice>
    <mc:Fallback/>
  </mc:AlternateContent>
  <xdr:twoCellAnchor>
    <xdr:from>
      <xdr:col>3</xdr:col>
      <xdr:colOff>1066800</xdr:colOff>
      <xdr:row>7</xdr:row>
      <xdr:rowOff>85725</xdr:rowOff>
    </xdr:from>
    <xdr:to>
      <xdr:col>4</xdr:col>
      <xdr:colOff>0</xdr:colOff>
      <xdr:row>8</xdr:row>
      <xdr:rowOff>142875</xdr:rowOff>
    </xdr:to>
    <xdr:sp macro="" textlink="">
      <xdr:nvSpPr>
        <xdr:cNvPr id="32" name="Rectangle 31">
          <a:hlinkClick xmlns:r="http://schemas.openxmlformats.org/officeDocument/2006/relationships" r:id="rId1"/>
        </xdr:cNvPr>
        <xdr:cNvSpPr/>
      </xdr:nvSpPr>
      <xdr:spPr>
        <a:xfrm>
          <a:off x="76485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7</xdr:row>
      <xdr:rowOff>85725</xdr:rowOff>
    </xdr:from>
    <xdr:to>
      <xdr:col>1</xdr:col>
      <xdr:colOff>4343400</xdr:colOff>
      <xdr:row>8</xdr:row>
      <xdr:rowOff>142875</xdr:rowOff>
    </xdr:to>
    <xdr:sp macro="" textlink="">
      <xdr:nvSpPr>
        <xdr:cNvPr id="33" name="Rectangle 32">
          <a:hlinkClick xmlns:r="http://schemas.openxmlformats.org/officeDocument/2006/relationships" r:id="rId2"/>
        </xdr:cNvPr>
        <xdr:cNvSpPr/>
      </xdr:nvSpPr>
      <xdr:spPr>
        <a:xfrm>
          <a:off x="3781425" y="10401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0511" name="Check Box 31" hidden="1">
              <a:extLst>
                <a:ext uri="{63B3BB69-23CF-44E3-9099-C40C66FF867C}">
                  <a14:compatExt spid="_x0000_s20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0512" name="Check Box 32" hidden="1">
              <a:extLst>
                <a:ext uri="{63B3BB69-23CF-44E3-9099-C40C66FF867C}">
                  <a14:compatExt spid="_x0000_s20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0513" name="Check Box 33" hidden="1">
              <a:extLst>
                <a:ext uri="{63B3BB69-23CF-44E3-9099-C40C66FF867C}">
                  <a14:compatExt spid="_x0000_s20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0514" name="Check Box 34" hidden="1">
              <a:extLst>
                <a:ext uri="{63B3BB69-23CF-44E3-9099-C40C66FF867C}">
                  <a14:compatExt spid="_x0000_s20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0515" name="Check Box 35" hidden="1">
              <a:extLst>
                <a:ext uri="{63B3BB69-23CF-44E3-9099-C40C66FF867C}">
                  <a14:compatExt spid="_x0000_s20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0516" name="Check Box 36" hidden="1">
              <a:extLst>
                <a:ext uri="{63B3BB69-23CF-44E3-9099-C40C66FF867C}">
                  <a14:compatExt spid="_x0000_s20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0517" name="Check Box 37" hidden="1">
              <a:extLst>
                <a:ext uri="{63B3BB69-23CF-44E3-9099-C40C66FF867C}">
                  <a14:compatExt spid="_x0000_s20517"/>
                </a:ext>
              </a:extLst>
            </xdr:cNvPr>
            <xdr:cNvSpPr/>
          </xdr:nvSpPr>
          <xdr:spPr>
            <a:xfrm>
              <a:off x="0" y="0"/>
              <a:ext cx="0" cy="0"/>
            </a:xfrm>
            <a:prstGeom prst="rect">
              <a:avLst/>
            </a:prstGeom>
          </xdr:spPr>
        </xdr:sp>
        <xdr:clientData/>
      </xdr:twoCellAnchor>
    </mc:Choice>
    <mc:Fallback/>
  </mc:AlternateContent>
  <xdr:twoCellAnchor>
    <xdr:from>
      <xdr:col>1</xdr:col>
      <xdr:colOff>9525</xdr:colOff>
      <xdr:row>7</xdr:row>
      <xdr:rowOff>85725</xdr:rowOff>
    </xdr:from>
    <xdr:to>
      <xdr:col>1</xdr:col>
      <xdr:colOff>933450</xdr:colOff>
      <xdr:row>8</xdr:row>
      <xdr:rowOff>142875</xdr:rowOff>
    </xdr:to>
    <xdr:sp macro="" textlink="">
      <xdr:nvSpPr>
        <xdr:cNvPr id="50" name="Rectangle 49">
          <a:hlinkClick xmlns:r="http://schemas.openxmlformats.org/officeDocument/2006/relationships" r:id="rId3"/>
        </xdr:cNvPr>
        <xdr:cNvSpPr/>
      </xdr:nvSpPr>
      <xdr:spPr>
        <a:xfrm>
          <a:off x="3714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4</xdr:row>
          <xdr:rowOff>0</xdr:rowOff>
        </xdr:to>
        <xdr:sp macro="" textlink="">
          <xdr:nvSpPr>
            <xdr:cNvPr id="21505" name="Check Box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4</xdr:row>
          <xdr:rowOff>161925</xdr:rowOff>
        </xdr:to>
        <xdr:sp macro="" textlink="">
          <xdr:nvSpPr>
            <xdr:cNvPr id="21506" name="Check Box 2" hidden="1">
              <a:extLst>
                <a:ext uri="{63B3BB69-23CF-44E3-9099-C40C66FF867C}">
                  <a14:compatExt spid="_x0000_s21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1507" name="Check Box 3" hidden="1">
              <a:extLst>
                <a:ext uri="{63B3BB69-23CF-44E3-9099-C40C66FF867C}">
                  <a14:compatExt spid="_x0000_s2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1508" name="Check Box 4" hidden="1">
              <a:extLst>
                <a:ext uri="{63B3BB69-23CF-44E3-9099-C40C66FF867C}">
                  <a14:compatExt spid="_x0000_s2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1509" name="Check Box 5" hidden="1">
              <a:extLst>
                <a:ext uri="{63B3BB69-23CF-44E3-9099-C40C66FF867C}">
                  <a14:compatExt spid="_x0000_s2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8</xdr:row>
          <xdr:rowOff>0</xdr:rowOff>
        </xdr:to>
        <xdr:sp macro="" textlink="">
          <xdr:nvSpPr>
            <xdr:cNvPr id="21510" name="Check Box 6" hidden="1">
              <a:extLst>
                <a:ext uri="{63B3BB69-23CF-44E3-9099-C40C66FF867C}">
                  <a14:compatExt spid="_x0000_s21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21511" name="Check Box 7" hidden="1">
              <a:extLst>
                <a:ext uri="{63B3BB69-23CF-44E3-9099-C40C66FF867C}">
                  <a14:compatExt spid="_x0000_s21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21512" name="Check Box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21513" name="Check Box 9" hidden="1">
              <a:extLst>
                <a:ext uri="{63B3BB69-23CF-44E3-9099-C40C66FF867C}">
                  <a14:compatExt spid="_x0000_s21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21514" name="Check Box 10" hidden="1">
              <a:extLst>
                <a:ext uri="{63B3BB69-23CF-44E3-9099-C40C66FF867C}">
                  <a14:compatExt spid="_x0000_s21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21515" name="Check Box 11" hidden="1">
              <a:extLst>
                <a:ext uri="{63B3BB69-23CF-44E3-9099-C40C66FF867C}">
                  <a14:compatExt spid="_x0000_s21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21516" name="Check Box 12" hidden="1">
              <a:extLst>
                <a:ext uri="{63B3BB69-23CF-44E3-9099-C40C66FF867C}">
                  <a14:compatExt spid="_x0000_s21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21517" name="Check Box 13" hidden="1">
              <a:extLst>
                <a:ext uri="{63B3BB69-23CF-44E3-9099-C40C66FF867C}">
                  <a14:compatExt spid="_x0000_s21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13</xdr:row>
          <xdr:rowOff>0</xdr:rowOff>
        </xdr:to>
        <xdr:sp macro="" textlink="">
          <xdr:nvSpPr>
            <xdr:cNvPr id="21518" name="Check Box 14" hidden="1">
              <a:extLst>
                <a:ext uri="{63B3BB69-23CF-44E3-9099-C40C66FF867C}">
                  <a14:compatExt spid="_x0000_s21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13</xdr:row>
          <xdr:rowOff>0</xdr:rowOff>
        </xdr:to>
        <xdr:sp macro="" textlink="">
          <xdr:nvSpPr>
            <xdr:cNvPr id="21519" name="Check Box 15" hidden="1">
              <a:extLst>
                <a:ext uri="{63B3BB69-23CF-44E3-9099-C40C66FF867C}">
                  <a14:compatExt spid="_x0000_s21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13</xdr:row>
          <xdr:rowOff>0</xdr:rowOff>
        </xdr:to>
        <xdr:sp macro="" textlink="">
          <xdr:nvSpPr>
            <xdr:cNvPr id="21520" name="Check Box 16" hidden="1">
              <a:extLst>
                <a:ext uri="{63B3BB69-23CF-44E3-9099-C40C66FF867C}">
                  <a14:compatExt spid="_x0000_s21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13</xdr:row>
          <xdr:rowOff>0</xdr:rowOff>
        </xdr:to>
        <xdr:sp macro="" textlink="">
          <xdr:nvSpPr>
            <xdr:cNvPr id="21521" name="Check Box 17" hidden="1">
              <a:extLst>
                <a:ext uri="{63B3BB69-23CF-44E3-9099-C40C66FF867C}">
                  <a14:compatExt spid="_x0000_s21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13</xdr:row>
          <xdr:rowOff>0</xdr:rowOff>
        </xdr:to>
        <xdr:sp macro="" textlink="">
          <xdr:nvSpPr>
            <xdr:cNvPr id="21522" name="Check Box 18" hidden="1">
              <a:extLst>
                <a:ext uri="{63B3BB69-23CF-44E3-9099-C40C66FF867C}">
                  <a14:compatExt spid="_x0000_s21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15</xdr:row>
          <xdr:rowOff>0</xdr:rowOff>
        </xdr:to>
        <xdr:sp macro="" textlink="">
          <xdr:nvSpPr>
            <xdr:cNvPr id="21523" name="Check Box 19" hidden="1">
              <a:extLst>
                <a:ext uri="{63B3BB69-23CF-44E3-9099-C40C66FF867C}">
                  <a14:compatExt spid="_x0000_s21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15</xdr:row>
          <xdr:rowOff>0</xdr:rowOff>
        </xdr:to>
        <xdr:sp macro="" textlink="">
          <xdr:nvSpPr>
            <xdr:cNvPr id="21524" name="Check Box 20" hidden="1">
              <a:extLst>
                <a:ext uri="{63B3BB69-23CF-44E3-9099-C40C66FF867C}">
                  <a14:compatExt spid="_x0000_s21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15</xdr:row>
          <xdr:rowOff>0</xdr:rowOff>
        </xdr:to>
        <xdr:sp macro="" textlink="">
          <xdr:nvSpPr>
            <xdr:cNvPr id="21525" name="Check Box 21" hidden="1">
              <a:extLst>
                <a:ext uri="{63B3BB69-23CF-44E3-9099-C40C66FF867C}">
                  <a14:compatExt spid="_x0000_s21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238125</xdr:colOff>
          <xdr:row>16</xdr:row>
          <xdr:rowOff>0</xdr:rowOff>
        </xdr:to>
        <xdr:sp macro="" textlink="">
          <xdr:nvSpPr>
            <xdr:cNvPr id="21526" name="Check Box 22" hidden="1">
              <a:extLst>
                <a:ext uri="{63B3BB69-23CF-44E3-9099-C40C66FF867C}">
                  <a14:compatExt spid="_x0000_s21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238125</xdr:colOff>
          <xdr:row>17</xdr:row>
          <xdr:rowOff>161925</xdr:rowOff>
        </xdr:to>
        <xdr:sp macro="" textlink="">
          <xdr:nvSpPr>
            <xdr:cNvPr id="21527" name="Check Box 23" hidden="1">
              <a:extLst>
                <a:ext uri="{63B3BB69-23CF-44E3-9099-C40C66FF867C}">
                  <a14:compatExt spid="_x0000_s21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21531" name="Check Box 27" hidden="1">
              <a:extLst>
                <a:ext uri="{63B3BB69-23CF-44E3-9099-C40C66FF867C}">
                  <a14:compatExt spid="_x0000_s21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13</xdr:row>
          <xdr:rowOff>0</xdr:rowOff>
        </xdr:to>
        <xdr:sp macro="" textlink="">
          <xdr:nvSpPr>
            <xdr:cNvPr id="21532" name="Check Box 28" hidden="1">
              <a:extLst>
                <a:ext uri="{63B3BB69-23CF-44E3-9099-C40C66FF867C}">
                  <a14:compatExt spid="_x0000_s21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238125</xdr:colOff>
          <xdr:row>17</xdr:row>
          <xdr:rowOff>161925</xdr:rowOff>
        </xdr:to>
        <xdr:sp macro="" textlink="">
          <xdr:nvSpPr>
            <xdr:cNvPr id="21533" name="Check Box 29" hidden="1">
              <a:extLst>
                <a:ext uri="{63B3BB69-23CF-44E3-9099-C40C66FF867C}">
                  <a14:compatExt spid="_x0000_s21533"/>
                </a:ext>
              </a:extLst>
            </xdr:cNvPr>
            <xdr:cNvSpPr/>
          </xdr:nvSpPr>
          <xdr:spPr>
            <a:xfrm>
              <a:off x="0" y="0"/>
              <a:ext cx="0" cy="0"/>
            </a:xfrm>
            <a:prstGeom prst="rect">
              <a:avLst/>
            </a:prstGeom>
          </xdr:spPr>
        </xdr:sp>
        <xdr:clientData/>
      </xdr:twoCellAnchor>
    </mc:Choice>
    <mc:Fallback/>
  </mc:AlternateContent>
  <xdr:twoCellAnchor>
    <xdr:from>
      <xdr:col>3</xdr:col>
      <xdr:colOff>1066800</xdr:colOff>
      <xdr:row>19</xdr:row>
      <xdr:rowOff>85725</xdr:rowOff>
    </xdr:from>
    <xdr:to>
      <xdr:col>4</xdr:col>
      <xdr:colOff>0</xdr:colOff>
      <xdr:row>20</xdr:row>
      <xdr:rowOff>142875</xdr:rowOff>
    </xdr:to>
    <xdr:sp macro="" textlink="">
      <xdr:nvSpPr>
        <xdr:cNvPr id="32" name="Rectangle 31">
          <a:hlinkClick xmlns:r="http://schemas.openxmlformats.org/officeDocument/2006/relationships" r:id="rId1"/>
        </xdr:cNvPr>
        <xdr:cNvSpPr/>
      </xdr:nvSpPr>
      <xdr:spPr>
        <a:xfrm>
          <a:off x="76485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19</xdr:row>
      <xdr:rowOff>85725</xdr:rowOff>
    </xdr:from>
    <xdr:to>
      <xdr:col>1</xdr:col>
      <xdr:colOff>4343400</xdr:colOff>
      <xdr:row>20</xdr:row>
      <xdr:rowOff>142875</xdr:rowOff>
    </xdr:to>
    <xdr:sp macro="" textlink="">
      <xdr:nvSpPr>
        <xdr:cNvPr id="33" name="Rectangle 32">
          <a:hlinkClick xmlns:r="http://schemas.openxmlformats.org/officeDocument/2006/relationships" r:id="rId2"/>
        </xdr:cNvPr>
        <xdr:cNvSpPr/>
      </xdr:nvSpPr>
      <xdr:spPr>
        <a:xfrm>
          <a:off x="3781425" y="10401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1535" name="Check Box 31" hidden="1">
              <a:extLst>
                <a:ext uri="{63B3BB69-23CF-44E3-9099-C40C66FF867C}">
                  <a14:compatExt spid="_x0000_s21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1536" name="Check Box 32" hidden="1">
              <a:extLst>
                <a:ext uri="{63B3BB69-23CF-44E3-9099-C40C66FF867C}">
                  <a14:compatExt spid="_x0000_s21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1537" name="Check Box 33" hidden="1">
              <a:extLst>
                <a:ext uri="{63B3BB69-23CF-44E3-9099-C40C66FF867C}">
                  <a14:compatExt spid="_x0000_s21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1538" name="Check Box 34" hidden="1">
              <a:extLst>
                <a:ext uri="{63B3BB69-23CF-44E3-9099-C40C66FF867C}">
                  <a14:compatExt spid="_x0000_s21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1539" name="Check Box 35" hidden="1">
              <a:extLst>
                <a:ext uri="{63B3BB69-23CF-44E3-9099-C40C66FF867C}">
                  <a14:compatExt spid="_x0000_s21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1540" name="Check Box 36" hidden="1">
              <a:extLst>
                <a:ext uri="{63B3BB69-23CF-44E3-9099-C40C66FF867C}">
                  <a14:compatExt spid="_x0000_s21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1541" name="Check Box 37" hidden="1">
              <a:extLst>
                <a:ext uri="{63B3BB69-23CF-44E3-9099-C40C66FF867C}">
                  <a14:compatExt spid="_x0000_s21541"/>
                </a:ext>
              </a:extLst>
            </xdr:cNvPr>
            <xdr:cNvSpPr/>
          </xdr:nvSpPr>
          <xdr:spPr>
            <a:xfrm>
              <a:off x="0" y="0"/>
              <a:ext cx="0" cy="0"/>
            </a:xfrm>
            <a:prstGeom prst="rect">
              <a:avLst/>
            </a:prstGeom>
          </xdr:spPr>
        </xdr:sp>
        <xdr:clientData/>
      </xdr:twoCellAnchor>
    </mc:Choice>
    <mc:Fallback/>
  </mc:AlternateContent>
  <xdr:twoCellAnchor>
    <xdr:from>
      <xdr:col>1</xdr:col>
      <xdr:colOff>9525</xdr:colOff>
      <xdr:row>19</xdr:row>
      <xdr:rowOff>85725</xdr:rowOff>
    </xdr:from>
    <xdr:to>
      <xdr:col>1</xdr:col>
      <xdr:colOff>933450</xdr:colOff>
      <xdr:row>20</xdr:row>
      <xdr:rowOff>142875</xdr:rowOff>
    </xdr:to>
    <xdr:sp macro="" textlink="">
      <xdr:nvSpPr>
        <xdr:cNvPr id="50" name="Rectangle 49">
          <a:hlinkClick xmlns:r="http://schemas.openxmlformats.org/officeDocument/2006/relationships" r:id="rId3"/>
        </xdr:cNvPr>
        <xdr:cNvSpPr/>
      </xdr:nvSpPr>
      <xdr:spPr>
        <a:xfrm>
          <a:off x="3714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21574" name="Check Box 70" hidden="1">
              <a:extLst>
                <a:ext uri="{63B3BB69-23CF-44E3-9099-C40C66FF867C}">
                  <a14:compatExt spid="_x0000_s21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17</xdr:row>
          <xdr:rowOff>0</xdr:rowOff>
        </xdr:to>
        <xdr:sp macro="" textlink="">
          <xdr:nvSpPr>
            <xdr:cNvPr id="21575" name="Check Box 71" hidden="1">
              <a:extLst>
                <a:ext uri="{63B3BB69-23CF-44E3-9099-C40C66FF867C}">
                  <a14:compatExt spid="_x0000_s21575"/>
                </a:ext>
              </a:extLst>
            </xdr:cNvPr>
            <xdr:cNvSpPr/>
          </xdr:nvSpPr>
          <xdr:spPr>
            <a:xfrm>
              <a:off x="0" y="0"/>
              <a:ext cx="0" cy="0"/>
            </a:xfrm>
            <a:prstGeom prst="rect">
              <a:avLst/>
            </a:prstGeom>
          </xdr:spPr>
        </xdr:sp>
        <xdr:clientData/>
      </xdr:twoCellAnchor>
    </mc:Choice>
    <mc:Fallback/>
  </mc:AlternateContent>
  <xdr:twoCellAnchor>
    <xdr:from>
      <xdr:col>3</xdr:col>
      <xdr:colOff>1343025</xdr:colOff>
      <xdr:row>14</xdr:row>
      <xdr:rowOff>38100</xdr:rowOff>
    </xdr:from>
    <xdr:to>
      <xdr:col>3</xdr:col>
      <xdr:colOff>1390650</xdr:colOff>
      <xdr:row>14</xdr:row>
      <xdr:rowOff>133350</xdr:rowOff>
    </xdr:to>
    <xdr:sp macro="" textlink="">
      <xdr:nvSpPr>
        <xdr:cNvPr id="40" name="Rectangle 39">
          <a:hlinkClick xmlns:r="http://schemas.openxmlformats.org/officeDocument/2006/relationships" r:id="rId4" tooltip="Reduce risk of contamination. Potential conflict: infection prevention vs. sound absorption"/>
        </xdr:cNvPr>
        <xdr:cNvSpPr/>
      </xdr:nvSpPr>
      <xdr:spPr>
        <a:xfrm>
          <a:off x="7924800" y="3571875"/>
          <a:ext cx="476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600075</xdr:colOff>
      <xdr:row>7</xdr:row>
      <xdr:rowOff>38100</xdr:rowOff>
    </xdr:from>
    <xdr:to>
      <xdr:col>3</xdr:col>
      <xdr:colOff>702944</xdr:colOff>
      <xdr:row>7</xdr:row>
      <xdr:rowOff>142877</xdr:rowOff>
    </xdr:to>
    <xdr:sp macro="" textlink="">
      <xdr:nvSpPr>
        <xdr:cNvPr id="43" name="Rectangle 42">
          <a:hlinkClick xmlns:r="http://schemas.openxmlformats.org/officeDocument/2006/relationships" r:id="rId5" tooltip="Reduce patient pain, stress, anxiety and delirium"/>
        </xdr:cNvPr>
        <xdr:cNvSpPr/>
      </xdr:nvSpPr>
      <xdr:spPr>
        <a:xfrm>
          <a:off x="7181850" y="2238375"/>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8</xdr:row>
      <xdr:rowOff>28575</xdr:rowOff>
    </xdr:from>
    <xdr:to>
      <xdr:col>3</xdr:col>
      <xdr:colOff>693419</xdr:colOff>
      <xdr:row>8</xdr:row>
      <xdr:rowOff>133352</xdr:rowOff>
    </xdr:to>
    <xdr:sp macro="" textlink="">
      <xdr:nvSpPr>
        <xdr:cNvPr id="44" name="Rectangle 43">
          <a:hlinkClick xmlns:r="http://schemas.openxmlformats.org/officeDocument/2006/relationships" r:id="rId6" tooltip="Reduce patient pain, stress, anxiety and delirium"/>
        </xdr:cNvPr>
        <xdr:cNvSpPr/>
      </xdr:nvSpPr>
      <xdr:spPr>
        <a:xfrm>
          <a:off x="7172325" y="2390775"/>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11</xdr:row>
      <xdr:rowOff>28575</xdr:rowOff>
    </xdr:from>
    <xdr:to>
      <xdr:col>3</xdr:col>
      <xdr:colOff>693419</xdr:colOff>
      <xdr:row>11</xdr:row>
      <xdr:rowOff>133352</xdr:rowOff>
    </xdr:to>
    <xdr:sp macro="" textlink="">
      <xdr:nvSpPr>
        <xdr:cNvPr id="45" name="Rectangle 44">
          <a:hlinkClick xmlns:r="http://schemas.openxmlformats.org/officeDocument/2006/relationships" r:id="rId7" tooltip="Reduce patient pain, stress, anxiety and delirium."/>
        </xdr:cNvPr>
        <xdr:cNvSpPr/>
      </xdr:nvSpPr>
      <xdr:spPr>
        <a:xfrm>
          <a:off x="7172325" y="2905125"/>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3</xdr:row>
      <xdr:rowOff>38100</xdr:rowOff>
    </xdr:from>
    <xdr:to>
      <xdr:col>3</xdr:col>
      <xdr:colOff>638175</xdr:colOff>
      <xdr:row>3</xdr:row>
      <xdr:rowOff>133350</xdr:rowOff>
    </xdr:to>
    <xdr:sp macro="" textlink="">
      <xdr:nvSpPr>
        <xdr:cNvPr id="46" name="Rectangle 45">
          <a:hlinkClick xmlns:r="http://schemas.openxmlformats.org/officeDocument/2006/relationships" r:id="rId8" tooltip="Reduce risk of contamination."/>
        </xdr:cNvPr>
        <xdr:cNvSpPr/>
      </xdr:nvSpPr>
      <xdr:spPr>
        <a:xfrm>
          <a:off x="7172325" y="8867775"/>
          <a:ext cx="476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1023937</xdr:colOff>
      <xdr:row>3</xdr:row>
      <xdr:rowOff>28575</xdr:rowOff>
    </xdr:from>
    <xdr:to>
      <xdr:col>3</xdr:col>
      <xdr:colOff>1138237</xdr:colOff>
      <xdr:row>3</xdr:row>
      <xdr:rowOff>133351</xdr:rowOff>
    </xdr:to>
    <xdr:sp macro="" textlink="">
      <xdr:nvSpPr>
        <xdr:cNvPr id="48" name="Rectangle 47">
          <a:hlinkClick xmlns:r="http://schemas.openxmlformats.org/officeDocument/2006/relationships" r:id="rId9" tooltip="Reduce noise"/>
        </xdr:cNvPr>
        <xdr:cNvSpPr/>
      </xdr:nvSpPr>
      <xdr:spPr>
        <a:xfrm>
          <a:off x="7605712" y="885825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1214437</xdr:colOff>
      <xdr:row>3</xdr:row>
      <xdr:rowOff>28575</xdr:rowOff>
    </xdr:from>
    <xdr:to>
      <xdr:col>3</xdr:col>
      <xdr:colOff>1328737</xdr:colOff>
      <xdr:row>3</xdr:row>
      <xdr:rowOff>133351</xdr:rowOff>
    </xdr:to>
    <xdr:sp macro="" textlink="">
      <xdr:nvSpPr>
        <xdr:cNvPr id="49" name="Rectangle 48">
          <a:hlinkClick xmlns:r="http://schemas.openxmlformats.org/officeDocument/2006/relationships" r:id="rId10" tooltip="Respect privacy"/>
        </xdr:cNvPr>
        <xdr:cNvSpPr/>
      </xdr:nvSpPr>
      <xdr:spPr>
        <a:xfrm>
          <a:off x="7796212" y="885825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704850</xdr:colOff>
      <xdr:row>3</xdr:row>
      <xdr:rowOff>28575</xdr:rowOff>
    </xdr:from>
    <xdr:to>
      <xdr:col>3</xdr:col>
      <xdr:colOff>750569</xdr:colOff>
      <xdr:row>3</xdr:row>
      <xdr:rowOff>138113</xdr:rowOff>
    </xdr:to>
    <xdr:sp macro="" textlink="">
      <xdr:nvSpPr>
        <xdr:cNvPr id="51" name="Rectangle 50">
          <a:hlinkClick xmlns:r="http://schemas.openxmlformats.org/officeDocument/2006/relationships" r:id="rId11" tooltip="Improve job satisfaction"/>
        </xdr:cNvPr>
        <xdr:cNvSpPr/>
      </xdr:nvSpPr>
      <xdr:spPr>
        <a:xfrm>
          <a:off x="7286625" y="8858250"/>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838200</xdr:colOff>
      <xdr:row>3</xdr:row>
      <xdr:rowOff>28575</xdr:rowOff>
    </xdr:from>
    <xdr:to>
      <xdr:col>3</xdr:col>
      <xdr:colOff>941069</xdr:colOff>
      <xdr:row>3</xdr:row>
      <xdr:rowOff>133352</xdr:rowOff>
    </xdr:to>
    <xdr:sp macro="" textlink="">
      <xdr:nvSpPr>
        <xdr:cNvPr id="52" name="Rectangle 51">
          <a:hlinkClick xmlns:r="http://schemas.openxmlformats.org/officeDocument/2006/relationships" r:id="rId12" tooltip="Reduce patient pain, stress, anxiety and delirium."/>
        </xdr:cNvPr>
        <xdr:cNvSpPr/>
      </xdr:nvSpPr>
      <xdr:spPr>
        <a:xfrm>
          <a:off x="7419975" y="1409700"/>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695325</xdr:colOff>
      <xdr:row>4</xdr:row>
      <xdr:rowOff>19050</xdr:rowOff>
    </xdr:from>
    <xdr:to>
      <xdr:col>3</xdr:col>
      <xdr:colOff>752475</xdr:colOff>
      <xdr:row>4</xdr:row>
      <xdr:rowOff>114300</xdr:rowOff>
    </xdr:to>
    <xdr:sp macro="" textlink="">
      <xdr:nvSpPr>
        <xdr:cNvPr id="55" name="Rectangle 54">
          <a:hlinkClick xmlns:r="http://schemas.openxmlformats.org/officeDocument/2006/relationships" r:id="rId13" tooltip="Improve job satisfaction"/>
        </xdr:cNvPr>
        <xdr:cNvSpPr/>
      </xdr:nvSpPr>
      <xdr:spPr>
        <a:xfrm>
          <a:off x="7277100" y="1562100"/>
          <a:ext cx="5715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833437</xdr:colOff>
      <xdr:row>4</xdr:row>
      <xdr:rowOff>9525</xdr:rowOff>
    </xdr:from>
    <xdr:to>
      <xdr:col>3</xdr:col>
      <xdr:colOff>942975</xdr:colOff>
      <xdr:row>4</xdr:row>
      <xdr:rowOff>123825</xdr:rowOff>
    </xdr:to>
    <xdr:sp macro="" textlink="">
      <xdr:nvSpPr>
        <xdr:cNvPr id="56" name="Rectangle 55">
          <a:hlinkClick xmlns:r="http://schemas.openxmlformats.org/officeDocument/2006/relationships" r:id="rId14" tooltip="Enable change readiness / future-proofing"/>
        </xdr:cNvPr>
        <xdr:cNvSpPr/>
      </xdr:nvSpPr>
      <xdr:spPr>
        <a:xfrm>
          <a:off x="7415212" y="1552575"/>
          <a:ext cx="109538"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571500</xdr:colOff>
      <xdr:row>4</xdr:row>
      <xdr:rowOff>0</xdr:rowOff>
    </xdr:from>
    <xdr:to>
      <xdr:col>3</xdr:col>
      <xdr:colOff>647700</xdr:colOff>
      <xdr:row>4</xdr:row>
      <xdr:rowOff>133350</xdr:rowOff>
    </xdr:to>
    <xdr:sp macro="" textlink="">
      <xdr:nvSpPr>
        <xdr:cNvPr id="58" name="Rectangle 57">
          <a:hlinkClick xmlns:r="http://schemas.openxmlformats.org/officeDocument/2006/relationships" r:id="rId15" tooltip="Provide efficient delivery of care"/>
        </xdr:cNvPr>
        <xdr:cNvSpPr/>
      </xdr:nvSpPr>
      <xdr:spPr>
        <a:xfrm>
          <a:off x="7153275" y="154305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828675</xdr:colOff>
      <xdr:row>14</xdr:row>
      <xdr:rowOff>19050</xdr:rowOff>
    </xdr:from>
    <xdr:to>
      <xdr:col>3</xdr:col>
      <xdr:colOff>874394</xdr:colOff>
      <xdr:row>14</xdr:row>
      <xdr:rowOff>128588</xdr:rowOff>
    </xdr:to>
    <xdr:sp macro="" textlink="">
      <xdr:nvSpPr>
        <xdr:cNvPr id="59" name="Rectangle 58">
          <a:hlinkClick xmlns:r="http://schemas.openxmlformats.org/officeDocument/2006/relationships" r:id="rId16" tooltip="Improve job satisfaction"/>
        </xdr:cNvPr>
        <xdr:cNvSpPr/>
      </xdr:nvSpPr>
      <xdr:spPr>
        <a:xfrm>
          <a:off x="7410450" y="3552825"/>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966788</xdr:colOff>
      <xdr:row>14</xdr:row>
      <xdr:rowOff>28575</xdr:rowOff>
    </xdr:from>
    <xdr:to>
      <xdr:col>3</xdr:col>
      <xdr:colOff>1081088</xdr:colOff>
      <xdr:row>14</xdr:row>
      <xdr:rowOff>133351</xdr:rowOff>
    </xdr:to>
    <xdr:sp macro="" textlink="">
      <xdr:nvSpPr>
        <xdr:cNvPr id="61" name="Rectangle 60">
          <a:hlinkClick xmlns:r="http://schemas.openxmlformats.org/officeDocument/2006/relationships" r:id="rId17" tooltip="Reduce noise"/>
        </xdr:cNvPr>
        <xdr:cNvSpPr/>
      </xdr:nvSpPr>
      <xdr:spPr>
        <a:xfrm>
          <a:off x="7548563" y="356235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1152525</xdr:colOff>
      <xdr:row>14</xdr:row>
      <xdr:rowOff>28575</xdr:rowOff>
    </xdr:from>
    <xdr:to>
      <xdr:col>3</xdr:col>
      <xdr:colOff>1266825</xdr:colOff>
      <xdr:row>14</xdr:row>
      <xdr:rowOff>133351</xdr:rowOff>
    </xdr:to>
    <xdr:sp macro="" textlink="">
      <xdr:nvSpPr>
        <xdr:cNvPr id="62" name="Rectangle 61">
          <a:hlinkClick xmlns:r="http://schemas.openxmlformats.org/officeDocument/2006/relationships" r:id="rId18" tooltip="Respect privacy"/>
        </xdr:cNvPr>
        <xdr:cNvSpPr/>
      </xdr:nvSpPr>
      <xdr:spPr>
        <a:xfrm>
          <a:off x="7734300" y="356235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704850</xdr:colOff>
      <xdr:row>14</xdr:row>
      <xdr:rowOff>19050</xdr:rowOff>
    </xdr:from>
    <xdr:to>
      <xdr:col>3</xdr:col>
      <xdr:colOff>750569</xdr:colOff>
      <xdr:row>14</xdr:row>
      <xdr:rowOff>128588</xdr:rowOff>
    </xdr:to>
    <xdr:sp macro="" textlink="">
      <xdr:nvSpPr>
        <xdr:cNvPr id="63" name="Rectangle 62">
          <a:hlinkClick xmlns:r="http://schemas.openxmlformats.org/officeDocument/2006/relationships" r:id="rId19" tooltip="Provide efficient delivery of care"/>
        </xdr:cNvPr>
        <xdr:cNvSpPr/>
      </xdr:nvSpPr>
      <xdr:spPr>
        <a:xfrm>
          <a:off x="7286625" y="3552825"/>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914400</xdr:colOff>
      <xdr:row>15</xdr:row>
      <xdr:rowOff>28575</xdr:rowOff>
    </xdr:from>
    <xdr:to>
      <xdr:col>3</xdr:col>
      <xdr:colOff>1009651</xdr:colOff>
      <xdr:row>15</xdr:row>
      <xdr:rowOff>123825</xdr:rowOff>
    </xdr:to>
    <xdr:sp macro="" textlink="">
      <xdr:nvSpPr>
        <xdr:cNvPr id="64" name="Rectangle 63">
          <a:hlinkClick xmlns:r="http://schemas.openxmlformats.org/officeDocument/2006/relationships" r:id="rId20" tooltip="Enhance sustainability"/>
        </xdr:cNvPr>
        <xdr:cNvSpPr/>
      </xdr:nvSpPr>
      <xdr:spPr>
        <a:xfrm>
          <a:off x="7496175" y="3581400"/>
          <a:ext cx="95251"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714375</xdr:colOff>
      <xdr:row>15</xdr:row>
      <xdr:rowOff>19050</xdr:rowOff>
    </xdr:from>
    <xdr:to>
      <xdr:col>3</xdr:col>
      <xdr:colOff>828675</xdr:colOff>
      <xdr:row>15</xdr:row>
      <xdr:rowOff>142875</xdr:rowOff>
    </xdr:to>
    <xdr:sp macro="" textlink="">
      <xdr:nvSpPr>
        <xdr:cNvPr id="65" name="Rectangle 64">
          <a:hlinkClick xmlns:r="http://schemas.openxmlformats.org/officeDocument/2006/relationships" r:id="rId21" tooltip="Reduce patient pain, stress, anxiety and delirium"/>
        </xdr:cNvPr>
        <xdr:cNvSpPr/>
      </xdr:nvSpPr>
      <xdr:spPr>
        <a:xfrm>
          <a:off x="7296150" y="3571875"/>
          <a:ext cx="11430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571500</xdr:colOff>
      <xdr:row>15</xdr:row>
      <xdr:rowOff>9525</xdr:rowOff>
    </xdr:from>
    <xdr:to>
      <xdr:col>3</xdr:col>
      <xdr:colOff>647700</xdr:colOff>
      <xdr:row>15</xdr:row>
      <xdr:rowOff>142875</xdr:rowOff>
    </xdr:to>
    <xdr:sp macro="" textlink="">
      <xdr:nvSpPr>
        <xdr:cNvPr id="68" name="Rectangle 67">
          <a:hlinkClick xmlns:r="http://schemas.openxmlformats.org/officeDocument/2006/relationships" r:id="rId22" tooltip="Improve mobility and reduce falls"/>
        </xdr:cNvPr>
        <xdr:cNvSpPr/>
      </xdr:nvSpPr>
      <xdr:spPr>
        <a:xfrm>
          <a:off x="7153275" y="356235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571500</xdr:colOff>
      <xdr:row>14</xdr:row>
      <xdr:rowOff>19050</xdr:rowOff>
    </xdr:from>
    <xdr:to>
      <xdr:col>3</xdr:col>
      <xdr:colOff>647700</xdr:colOff>
      <xdr:row>14</xdr:row>
      <xdr:rowOff>133350</xdr:rowOff>
    </xdr:to>
    <xdr:sp macro="" textlink="">
      <xdr:nvSpPr>
        <xdr:cNvPr id="60" name="Rectangle 59">
          <a:hlinkClick xmlns:r="http://schemas.openxmlformats.org/officeDocument/2006/relationships" r:id="rId23" tooltip="Provide safe delivery of care."/>
        </xdr:cNvPr>
        <xdr:cNvSpPr/>
      </xdr:nvSpPr>
      <xdr:spPr>
        <a:xfrm>
          <a:off x="7153275" y="3552825"/>
          <a:ext cx="762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4</xdr:row>
          <xdr:rowOff>0</xdr:rowOff>
        </xdr:to>
        <xdr:sp macro="" textlink="">
          <xdr:nvSpPr>
            <xdr:cNvPr id="23553" name="Check Box 1" hidden="1">
              <a:extLst>
                <a:ext uri="{63B3BB69-23CF-44E3-9099-C40C66FF867C}">
                  <a14:compatExt spid="_x0000_s23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23554" name="Check Box 2" hidden="1">
              <a:extLst>
                <a:ext uri="{63B3BB69-23CF-44E3-9099-C40C66FF867C}">
                  <a14:compatExt spid="_x0000_s23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3555" name="Check Box 3" hidden="1">
              <a:extLst>
                <a:ext uri="{63B3BB69-23CF-44E3-9099-C40C66FF867C}">
                  <a14:compatExt spid="_x0000_s23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3556" name="Check Box 4" hidden="1">
              <a:extLst>
                <a:ext uri="{63B3BB69-23CF-44E3-9099-C40C66FF867C}">
                  <a14:compatExt spid="_x0000_s23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3557" name="Check Box 5" hidden="1">
              <a:extLst>
                <a:ext uri="{63B3BB69-23CF-44E3-9099-C40C66FF867C}">
                  <a14:compatExt spid="_x0000_s23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23558" name="Check Box 6" hidden="1">
              <a:extLst>
                <a:ext uri="{63B3BB69-23CF-44E3-9099-C40C66FF867C}">
                  <a14:compatExt spid="_x0000_s23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10</xdr:row>
          <xdr:rowOff>161925</xdr:rowOff>
        </xdr:to>
        <xdr:sp macro="" textlink="">
          <xdr:nvSpPr>
            <xdr:cNvPr id="23559" name="Check Box 7" hidden="1">
              <a:extLst>
                <a:ext uri="{63B3BB69-23CF-44E3-9099-C40C66FF867C}">
                  <a14:compatExt spid="_x0000_s23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10</xdr:row>
          <xdr:rowOff>161925</xdr:rowOff>
        </xdr:to>
        <xdr:sp macro="" textlink="">
          <xdr:nvSpPr>
            <xdr:cNvPr id="23560" name="Check Box 8" hidden="1">
              <a:extLst>
                <a:ext uri="{63B3BB69-23CF-44E3-9099-C40C66FF867C}">
                  <a14:compatExt spid="_x0000_s23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10</xdr:row>
          <xdr:rowOff>161925</xdr:rowOff>
        </xdr:to>
        <xdr:sp macro="" textlink="">
          <xdr:nvSpPr>
            <xdr:cNvPr id="23561" name="Check Box 9" hidden="1">
              <a:extLst>
                <a:ext uri="{63B3BB69-23CF-44E3-9099-C40C66FF867C}">
                  <a14:compatExt spid="_x0000_s23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10</xdr:row>
          <xdr:rowOff>161925</xdr:rowOff>
        </xdr:to>
        <xdr:sp macro="" textlink="">
          <xdr:nvSpPr>
            <xdr:cNvPr id="23562" name="Check Box 10" hidden="1">
              <a:extLst>
                <a:ext uri="{63B3BB69-23CF-44E3-9099-C40C66FF867C}">
                  <a14:compatExt spid="_x0000_s23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10</xdr:row>
          <xdr:rowOff>161925</xdr:rowOff>
        </xdr:to>
        <xdr:sp macro="" textlink="">
          <xdr:nvSpPr>
            <xdr:cNvPr id="23563" name="Check Box 11" hidden="1">
              <a:extLst>
                <a:ext uri="{63B3BB69-23CF-44E3-9099-C40C66FF867C}">
                  <a14:compatExt spid="_x0000_s23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10</xdr:row>
          <xdr:rowOff>161925</xdr:rowOff>
        </xdr:to>
        <xdr:sp macro="" textlink="">
          <xdr:nvSpPr>
            <xdr:cNvPr id="23564" name="Check Box 12" hidden="1">
              <a:extLst>
                <a:ext uri="{63B3BB69-23CF-44E3-9099-C40C66FF867C}">
                  <a14:compatExt spid="_x0000_s23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14</xdr:row>
          <xdr:rowOff>0</xdr:rowOff>
        </xdr:to>
        <xdr:sp macro="" textlink="">
          <xdr:nvSpPr>
            <xdr:cNvPr id="23565" name="Check Box 13" hidden="1">
              <a:extLst>
                <a:ext uri="{63B3BB69-23CF-44E3-9099-C40C66FF867C}">
                  <a14:compatExt spid="_x0000_s23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15</xdr:row>
          <xdr:rowOff>0</xdr:rowOff>
        </xdr:to>
        <xdr:sp macro="" textlink="">
          <xdr:nvSpPr>
            <xdr:cNvPr id="23566" name="Check Box 14" hidden="1">
              <a:extLst>
                <a:ext uri="{63B3BB69-23CF-44E3-9099-C40C66FF867C}">
                  <a14:compatExt spid="_x0000_s23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16</xdr:row>
          <xdr:rowOff>161925</xdr:rowOff>
        </xdr:to>
        <xdr:sp macro="" textlink="">
          <xdr:nvSpPr>
            <xdr:cNvPr id="23567" name="Check Box 15" hidden="1">
              <a:extLst>
                <a:ext uri="{63B3BB69-23CF-44E3-9099-C40C66FF867C}">
                  <a14:compatExt spid="_x0000_s23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16</xdr:row>
          <xdr:rowOff>161925</xdr:rowOff>
        </xdr:to>
        <xdr:sp macro="" textlink="">
          <xdr:nvSpPr>
            <xdr:cNvPr id="23568" name="Check Box 16" hidden="1">
              <a:extLst>
                <a:ext uri="{63B3BB69-23CF-44E3-9099-C40C66FF867C}">
                  <a14:compatExt spid="_x0000_s23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16</xdr:row>
          <xdr:rowOff>161925</xdr:rowOff>
        </xdr:to>
        <xdr:sp macro="" textlink="">
          <xdr:nvSpPr>
            <xdr:cNvPr id="23569" name="Check Box 17" hidden="1">
              <a:extLst>
                <a:ext uri="{63B3BB69-23CF-44E3-9099-C40C66FF867C}">
                  <a14:compatExt spid="_x0000_s23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16</xdr:row>
          <xdr:rowOff>161925</xdr:rowOff>
        </xdr:to>
        <xdr:sp macro="" textlink="">
          <xdr:nvSpPr>
            <xdr:cNvPr id="23570" name="Check Box 18" hidden="1">
              <a:extLst>
                <a:ext uri="{63B3BB69-23CF-44E3-9099-C40C66FF867C}">
                  <a14:compatExt spid="_x0000_s23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10</xdr:row>
          <xdr:rowOff>161925</xdr:rowOff>
        </xdr:to>
        <xdr:sp macro="" textlink="">
          <xdr:nvSpPr>
            <xdr:cNvPr id="23579" name="Check Box 27" hidden="1">
              <a:extLst>
                <a:ext uri="{63B3BB69-23CF-44E3-9099-C40C66FF867C}">
                  <a14:compatExt spid="_x0000_s23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16</xdr:row>
          <xdr:rowOff>161925</xdr:rowOff>
        </xdr:to>
        <xdr:sp macro="" textlink="">
          <xdr:nvSpPr>
            <xdr:cNvPr id="23580" name="Check Box 28" hidden="1">
              <a:extLst>
                <a:ext uri="{63B3BB69-23CF-44E3-9099-C40C66FF867C}">
                  <a14:compatExt spid="_x0000_s23580"/>
                </a:ext>
              </a:extLst>
            </xdr:cNvPr>
            <xdr:cNvSpPr/>
          </xdr:nvSpPr>
          <xdr:spPr>
            <a:xfrm>
              <a:off x="0" y="0"/>
              <a:ext cx="0" cy="0"/>
            </a:xfrm>
            <a:prstGeom prst="rect">
              <a:avLst/>
            </a:prstGeom>
          </xdr:spPr>
        </xdr:sp>
        <xdr:clientData/>
      </xdr:twoCellAnchor>
    </mc:Choice>
    <mc:Fallback/>
  </mc:AlternateContent>
  <xdr:twoCellAnchor>
    <xdr:from>
      <xdr:col>3</xdr:col>
      <xdr:colOff>1066800</xdr:colOff>
      <xdr:row>18</xdr:row>
      <xdr:rowOff>85725</xdr:rowOff>
    </xdr:from>
    <xdr:to>
      <xdr:col>4</xdr:col>
      <xdr:colOff>0</xdr:colOff>
      <xdr:row>19</xdr:row>
      <xdr:rowOff>142875</xdr:rowOff>
    </xdr:to>
    <xdr:sp macro="" textlink="">
      <xdr:nvSpPr>
        <xdr:cNvPr id="32" name="Rectangle 31">
          <a:hlinkClick xmlns:r="http://schemas.openxmlformats.org/officeDocument/2006/relationships" r:id="rId1"/>
        </xdr:cNvPr>
        <xdr:cNvSpPr/>
      </xdr:nvSpPr>
      <xdr:spPr>
        <a:xfrm>
          <a:off x="76485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18</xdr:row>
      <xdr:rowOff>85725</xdr:rowOff>
    </xdr:from>
    <xdr:to>
      <xdr:col>1</xdr:col>
      <xdr:colOff>4343400</xdr:colOff>
      <xdr:row>19</xdr:row>
      <xdr:rowOff>142875</xdr:rowOff>
    </xdr:to>
    <xdr:sp macro="" textlink="">
      <xdr:nvSpPr>
        <xdr:cNvPr id="33" name="Rectangle 32">
          <a:hlinkClick xmlns:r="http://schemas.openxmlformats.org/officeDocument/2006/relationships" r:id="rId2"/>
        </xdr:cNvPr>
        <xdr:cNvSpPr/>
      </xdr:nvSpPr>
      <xdr:spPr>
        <a:xfrm>
          <a:off x="3781425" y="10401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3583" name="Check Box 31" hidden="1">
              <a:extLst>
                <a:ext uri="{63B3BB69-23CF-44E3-9099-C40C66FF867C}">
                  <a14:compatExt spid="_x0000_s23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3584" name="Check Box 32" hidden="1">
              <a:extLst>
                <a:ext uri="{63B3BB69-23CF-44E3-9099-C40C66FF867C}">
                  <a14:compatExt spid="_x0000_s23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3585" name="Check Box 33" hidden="1">
              <a:extLst>
                <a:ext uri="{63B3BB69-23CF-44E3-9099-C40C66FF867C}">
                  <a14:compatExt spid="_x0000_s23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3586" name="Check Box 34" hidden="1">
              <a:extLst>
                <a:ext uri="{63B3BB69-23CF-44E3-9099-C40C66FF867C}">
                  <a14:compatExt spid="_x0000_s23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3587" name="Check Box 35" hidden="1">
              <a:extLst>
                <a:ext uri="{63B3BB69-23CF-44E3-9099-C40C66FF867C}">
                  <a14:compatExt spid="_x0000_s23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3588" name="Check Box 36" hidden="1">
              <a:extLst>
                <a:ext uri="{63B3BB69-23CF-44E3-9099-C40C66FF867C}">
                  <a14:compatExt spid="_x0000_s23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3589" name="Check Box 37" hidden="1">
              <a:extLst>
                <a:ext uri="{63B3BB69-23CF-44E3-9099-C40C66FF867C}">
                  <a14:compatExt spid="_x0000_s23589"/>
                </a:ext>
              </a:extLst>
            </xdr:cNvPr>
            <xdr:cNvSpPr/>
          </xdr:nvSpPr>
          <xdr:spPr>
            <a:xfrm>
              <a:off x="0" y="0"/>
              <a:ext cx="0" cy="0"/>
            </a:xfrm>
            <a:prstGeom prst="rect">
              <a:avLst/>
            </a:prstGeom>
          </xdr:spPr>
        </xdr:sp>
        <xdr:clientData/>
      </xdr:twoCellAnchor>
    </mc:Choice>
    <mc:Fallback/>
  </mc:AlternateContent>
  <xdr:twoCellAnchor>
    <xdr:from>
      <xdr:col>1</xdr:col>
      <xdr:colOff>9525</xdr:colOff>
      <xdr:row>18</xdr:row>
      <xdr:rowOff>85725</xdr:rowOff>
    </xdr:from>
    <xdr:to>
      <xdr:col>1</xdr:col>
      <xdr:colOff>933450</xdr:colOff>
      <xdr:row>19</xdr:row>
      <xdr:rowOff>142875</xdr:rowOff>
    </xdr:to>
    <xdr:sp macro="" textlink="">
      <xdr:nvSpPr>
        <xdr:cNvPr id="50" name="Rectangle 49">
          <a:hlinkClick xmlns:r="http://schemas.openxmlformats.org/officeDocument/2006/relationships" r:id="rId3"/>
        </xdr:cNvPr>
        <xdr:cNvSpPr/>
      </xdr:nvSpPr>
      <xdr:spPr>
        <a:xfrm>
          <a:off x="3714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7</xdr:row>
          <xdr:rowOff>0</xdr:rowOff>
        </xdr:to>
        <xdr:sp macro="" textlink="">
          <xdr:nvSpPr>
            <xdr:cNvPr id="23622" name="Check Box 70" hidden="1">
              <a:extLst>
                <a:ext uri="{63B3BB69-23CF-44E3-9099-C40C66FF867C}">
                  <a14:compatExt spid="_x0000_s23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8</xdr:row>
          <xdr:rowOff>0</xdr:rowOff>
        </xdr:to>
        <xdr:sp macro="" textlink="">
          <xdr:nvSpPr>
            <xdr:cNvPr id="23623" name="Check Box 71" hidden="1">
              <a:extLst>
                <a:ext uri="{63B3BB69-23CF-44E3-9099-C40C66FF867C}">
                  <a14:compatExt spid="_x0000_s23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23624" name="Check Box 72" hidden="1">
              <a:extLst>
                <a:ext uri="{63B3BB69-23CF-44E3-9099-C40C66FF867C}">
                  <a14:compatExt spid="_x0000_s23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238125</xdr:colOff>
          <xdr:row>16</xdr:row>
          <xdr:rowOff>0</xdr:rowOff>
        </xdr:to>
        <xdr:sp macro="" textlink="">
          <xdr:nvSpPr>
            <xdr:cNvPr id="23625" name="Check Box 73" hidden="1">
              <a:extLst>
                <a:ext uri="{63B3BB69-23CF-44E3-9099-C40C66FF867C}">
                  <a14:compatExt spid="_x0000_s23625"/>
                </a:ext>
              </a:extLst>
            </xdr:cNvPr>
            <xdr:cNvSpPr/>
          </xdr:nvSpPr>
          <xdr:spPr>
            <a:xfrm>
              <a:off x="0" y="0"/>
              <a:ext cx="0" cy="0"/>
            </a:xfrm>
            <a:prstGeom prst="rect">
              <a:avLst/>
            </a:prstGeom>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4</xdr:row>
          <xdr:rowOff>0</xdr:rowOff>
        </xdr:to>
        <xdr:sp macro="" textlink="">
          <xdr:nvSpPr>
            <xdr:cNvPr id="22529" name="Check Box 1" hidden="1">
              <a:extLst>
                <a:ext uri="{63B3BB69-23CF-44E3-9099-C40C66FF867C}">
                  <a14:compatExt spid="_x0000_s22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22530" name="Check Box 2" hidden="1">
              <a:extLst>
                <a:ext uri="{63B3BB69-23CF-44E3-9099-C40C66FF867C}">
                  <a14:compatExt spid="_x0000_s22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2531" name="Check Box 3" hidden="1">
              <a:extLst>
                <a:ext uri="{63B3BB69-23CF-44E3-9099-C40C66FF867C}">
                  <a14:compatExt spid="_x0000_s22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2532" name="Check Box 4" hidden="1">
              <a:extLst>
                <a:ext uri="{63B3BB69-23CF-44E3-9099-C40C66FF867C}">
                  <a14:compatExt spid="_x0000_s22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2533" name="Check Box 5" hidden="1">
              <a:extLst>
                <a:ext uri="{63B3BB69-23CF-44E3-9099-C40C66FF867C}">
                  <a14:compatExt spid="_x0000_s22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22534" name="Check Box 6" hidden="1">
              <a:extLst>
                <a:ext uri="{63B3BB69-23CF-44E3-9099-C40C66FF867C}">
                  <a14:compatExt spid="_x0000_s22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16</xdr:row>
          <xdr:rowOff>161925</xdr:rowOff>
        </xdr:to>
        <xdr:sp macro="" textlink="">
          <xdr:nvSpPr>
            <xdr:cNvPr id="22535" name="Check Box 7" hidden="1">
              <a:extLst>
                <a:ext uri="{63B3BB69-23CF-44E3-9099-C40C66FF867C}">
                  <a14:compatExt spid="_x0000_s22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16</xdr:row>
          <xdr:rowOff>161925</xdr:rowOff>
        </xdr:to>
        <xdr:sp macro="" textlink="">
          <xdr:nvSpPr>
            <xdr:cNvPr id="22536" name="Check Box 8" hidden="1">
              <a:extLst>
                <a:ext uri="{63B3BB69-23CF-44E3-9099-C40C66FF867C}">
                  <a14:compatExt spid="_x0000_s22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16</xdr:row>
          <xdr:rowOff>161925</xdr:rowOff>
        </xdr:to>
        <xdr:sp macro="" textlink="">
          <xdr:nvSpPr>
            <xdr:cNvPr id="22537" name="Check Box 9" hidden="1">
              <a:extLst>
                <a:ext uri="{63B3BB69-23CF-44E3-9099-C40C66FF867C}">
                  <a14:compatExt spid="_x0000_s22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16</xdr:row>
          <xdr:rowOff>161925</xdr:rowOff>
        </xdr:to>
        <xdr:sp macro="" textlink="">
          <xdr:nvSpPr>
            <xdr:cNvPr id="22538" name="Check Box 10" hidden="1">
              <a:extLst>
                <a:ext uri="{63B3BB69-23CF-44E3-9099-C40C66FF867C}">
                  <a14:compatExt spid="_x0000_s22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16</xdr:row>
          <xdr:rowOff>161925</xdr:rowOff>
        </xdr:to>
        <xdr:sp macro="" textlink="">
          <xdr:nvSpPr>
            <xdr:cNvPr id="22539" name="Check Box 11" hidden="1">
              <a:extLst>
                <a:ext uri="{63B3BB69-23CF-44E3-9099-C40C66FF867C}">
                  <a14:compatExt spid="_x0000_s22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16</xdr:row>
          <xdr:rowOff>161925</xdr:rowOff>
        </xdr:to>
        <xdr:sp macro="" textlink="">
          <xdr:nvSpPr>
            <xdr:cNvPr id="22540" name="Check Box 12" hidden="1">
              <a:extLst>
                <a:ext uri="{63B3BB69-23CF-44E3-9099-C40C66FF867C}">
                  <a14:compatExt spid="_x0000_s22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16</xdr:row>
          <xdr:rowOff>161925</xdr:rowOff>
        </xdr:to>
        <xdr:sp macro="" textlink="">
          <xdr:nvSpPr>
            <xdr:cNvPr id="22555" name="Check Box 27" hidden="1">
              <a:extLst>
                <a:ext uri="{63B3BB69-23CF-44E3-9099-C40C66FF867C}">
                  <a14:compatExt spid="_x0000_s22555"/>
                </a:ext>
              </a:extLst>
            </xdr:cNvPr>
            <xdr:cNvSpPr/>
          </xdr:nvSpPr>
          <xdr:spPr>
            <a:xfrm>
              <a:off x="0" y="0"/>
              <a:ext cx="0" cy="0"/>
            </a:xfrm>
            <a:prstGeom prst="rect">
              <a:avLst/>
            </a:prstGeom>
          </xdr:spPr>
        </xdr:sp>
        <xdr:clientData/>
      </xdr:twoCellAnchor>
    </mc:Choice>
    <mc:Fallback/>
  </mc:AlternateContent>
  <xdr:twoCellAnchor>
    <xdr:from>
      <xdr:col>3</xdr:col>
      <xdr:colOff>1066800</xdr:colOff>
      <xdr:row>18</xdr:row>
      <xdr:rowOff>85725</xdr:rowOff>
    </xdr:from>
    <xdr:to>
      <xdr:col>4</xdr:col>
      <xdr:colOff>0</xdr:colOff>
      <xdr:row>19</xdr:row>
      <xdr:rowOff>142875</xdr:rowOff>
    </xdr:to>
    <xdr:sp macro="" textlink="">
      <xdr:nvSpPr>
        <xdr:cNvPr id="32" name="Rectangle 31">
          <a:hlinkClick xmlns:r="http://schemas.openxmlformats.org/officeDocument/2006/relationships" r:id="rId1"/>
        </xdr:cNvPr>
        <xdr:cNvSpPr/>
      </xdr:nvSpPr>
      <xdr:spPr>
        <a:xfrm>
          <a:off x="76485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18</xdr:row>
      <xdr:rowOff>85725</xdr:rowOff>
    </xdr:from>
    <xdr:to>
      <xdr:col>1</xdr:col>
      <xdr:colOff>4343400</xdr:colOff>
      <xdr:row>19</xdr:row>
      <xdr:rowOff>142875</xdr:rowOff>
    </xdr:to>
    <xdr:sp macro="" textlink="">
      <xdr:nvSpPr>
        <xdr:cNvPr id="33" name="Rectangle 32">
          <a:hlinkClick xmlns:r="http://schemas.openxmlformats.org/officeDocument/2006/relationships" r:id="rId2"/>
        </xdr:cNvPr>
        <xdr:cNvSpPr/>
      </xdr:nvSpPr>
      <xdr:spPr>
        <a:xfrm>
          <a:off x="3781425" y="10401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2559" name="Check Box 31" hidden="1">
              <a:extLst>
                <a:ext uri="{63B3BB69-23CF-44E3-9099-C40C66FF867C}">
                  <a14:compatExt spid="_x0000_s22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2560" name="Check Box 32" hidden="1">
              <a:extLst>
                <a:ext uri="{63B3BB69-23CF-44E3-9099-C40C66FF867C}">
                  <a14:compatExt spid="_x0000_s22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2561" name="Check Box 33" hidden="1">
              <a:extLst>
                <a:ext uri="{63B3BB69-23CF-44E3-9099-C40C66FF867C}">
                  <a14:compatExt spid="_x0000_s22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2562" name="Check Box 34" hidden="1">
              <a:extLst>
                <a:ext uri="{63B3BB69-23CF-44E3-9099-C40C66FF867C}">
                  <a14:compatExt spid="_x0000_s22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2563" name="Check Box 35" hidden="1">
              <a:extLst>
                <a:ext uri="{63B3BB69-23CF-44E3-9099-C40C66FF867C}">
                  <a14:compatExt spid="_x0000_s22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2564" name="Check Box 36" hidden="1">
              <a:extLst>
                <a:ext uri="{63B3BB69-23CF-44E3-9099-C40C66FF867C}">
                  <a14:compatExt spid="_x0000_s22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2565" name="Check Box 37" hidden="1">
              <a:extLst>
                <a:ext uri="{63B3BB69-23CF-44E3-9099-C40C66FF867C}">
                  <a14:compatExt spid="_x0000_s22565"/>
                </a:ext>
              </a:extLst>
            </xdr:cNvPr>
            <xdr:cNvSpPr/>
          </xdr:nvSpPr>
          <xdr:spPr>
            <a:xfrm>
              <a:off x="0" y="0"/>
              <a:ext cx="0" cy="0"/>
            </a:xfrm>
            <a:prstGeom prst="rect">
              <a:avLst/>
            </a:prstGeom>
          </xdr:spPr>
        </xdr:sp>
        <xdr:clientData/>
      </xdr:twoCellAnchor>
    </mc:Choice>
    <mc:Fallback/>
  </mc:AlternateContent>
  <xdr:twoCellAnchor>
    <xdr:from>
      <xdr:col>1</xdr:col>
      <xdr:colOff>9525</xdr:colOff>
      <xdr:row>18</xdr:row>
      <xdr:rowOff>85725</xdr:rowOff>
    </xdr:from>
    <xdr:to>
      <xdr:col>1</xdr:col>
      <xdr:colOff>933450</xdr:colOff>
      <xdr:row>19</xdr:row>
      <xdr:rowOff>142875</xdr:rowOff>
    </xdr:to>
    <xdr:sp macro="" textlink="">
      <xdr:nvSpPr>
        <xdr:cNvPr id="50" name="Rectangle 49">
          <a:hlinkClick xmlns:r="http://schemas.openxmlformats.org/officeDocument/2006/relationships" r:id="rId3"/>
        </xdr:cNvPr>
        <xdr:cNvSpPr/>
      </xdr:nvSpPr>
      <xdr:spPr>
        <a:xfrm>
          <a:off x="3714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7</xdr:row>
          <xdr:rowOff>0</xdr:rowOff>
        </xdr:to>
        <xdr:sp macro="" textlink="">
          <xdr:nvSpPr>
            <xdr:cNvPr id="22598" name="Check Box 70" hidden="1">
              <a:extLst>
                <a:ext uri="{63B3BB69-23CF-44E3-9099-C40C66FF867C}">
                  <a14:compatExt spid="_x0000_s22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7</xdr:row>
          <xdr:rowOff>161925</xdr:rowOff>
        </xdr:to>
        <xdr:sp macro="" textlink="">
          <xdr:nvSpPr>
            <xdr:cNvPr id="22599" name="Check Box 71" hidden="1">
              <a:extLst>
                <a:ext uri="{63B3BB69-23CF-44E3-9099-C40C66FF867C}">
                  <a14:compatExt spid="_x0000_s22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22600" name="Check Box 72" hidden="1">
              <a:extLst>
                <a:ext uri="{63B3BB69-23CF-44E3-9099-C40C66FF867C}">
                  <a14:compatExt spid="_x0000_s22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22601" name="Check Box 73" hidden="1">
              <a:extLst>
                <a:ext uri="{63B3BB69-23CF-44E3-9099-C40C66FF867C}">
                  <a14:compatExt spid="_x0000_s22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13</xdr:row>
          <xdr:rowOff>0</xdr:rowOff>
        </xdr:to>
        <xdr:sp macro="" textlink="">
          <xdr:nvSpPr>
            <xdr:cNvPr id="22602" name="Check Box 74" hidden="1">
              <a:extLst>
                <a:ext uri="{63B3BB69-23CF-44E3-9099-C40C66FF867C}">
                  <a14:compatExt spid="_x0000_s22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14</xdr:row>
          <xdr:rowOff>0</xdr:rowOff>
        </xdr:to>
        <xdr:sp macro="" textlink="">
          <xdr:nvSpPr>
            <xdr:cNvPr id="22604" name="Check Box 76" hidden="1">
              <a:extLst>
                <a:ext uri="{63B3BB69-23CF-44E3-9099-C40C66FF867C}">
                  <a14:compatExt spid="_x0000_s22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14</xdr:row>
          <xdr:rowOff>0</xdr:rowOff>
        </xdr:to>
        <xdr:sp macro="" textlink="">
          <xdr:nvSpPr>
            <xdr:cNvPr id="22605" name="Check Box 77" hidden="1">
              <a:extLst>
                <a:ext uri="{63B3BB69-23CF-44E3-9099-C40C66FF867C}">
                  <a14:compatExt spid="_x0000_s22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14</xdr:row>
          <xdr:rowOff>0</xdr:rowOff>
        </xdr:to>
        <xdr:sp macro="" textlink="">
          <xdr:nvSpPr>
            <xdr:cNvPr id="22606" name="Check Box 78" hidden="1">
              <a:extLst>
                <a:ext uri="{63B3BB69-23CF-44E3-9099-C40C66FF867C}">
                  <a14:compatExt spid="_x0000_s22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14</xdr:row>
          <xdr:rowOff>0</xdr:rowOff>
        </xdr:to>
        <xdr:sp macro="" textlink="">
          <xdr:nvSpPr>
            <xdr:cNvPr id="22607" name="Check Box 79" hidden="1">
              <a:extLst>
                <a:ext uri="{63B3BB69-23CF-44E3-9099-C40C66FF867C}">
                  <a14:compatExt spid="_x0000_s22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14</xdr:row>
          <xdr:rowOff>0</xdr:rowOff>
        </xdr:to>
        <xdr:sp macro="" textlink="">
          <xdr:nvSpPr>
            <xdr:cNvPr id="22608" name="Check Box 80" hidden="1">
              <a:extLst>
                <a:ext uri="{63B3BB69-23CF-44E3-9099-C40C66FF867C}">
                  <a14:compatExt spid="_x0000_s22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14</xdr:row>
          <xdr:rowOff>0</xdr:rowOff>
        </xdr:to>
        <xdr:sp macro="" textlink="">
          <xdr:nvSpPr>
            <xdr:cNvPr id="22609" name="Check Box 81" hidden="1">
              <a:extLst>
                <a:ext uri="{63B3BB69-23CF-44E3-9099-C40C66FF867C}">
                  <a14:compatExt spid="_x0000_s22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14</xdr:row>
          <xdr:rowOff>0</xdr:rowOff>
        </xdr:to>
        <xdr:sp macro="" textlink="">
          <xdr:nvSpPr>
            <xdr:cNvPr id="22610" name="Check Box 82" hidden="1">
              <a:extLst>
                <a:ext uri="{63B3BB69-23CF-44E3-9099-C40C66FF867C}">
                  <a14:compatExt spid="_x0000_s22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238125</xdr:colOff>
          <xdr:row>16</xdr:row>
          <xdr:rowOff>0</xdr:rowOff>
        </xdr:to>
        <xdr:sp macro="" textlink="">
          <xdr:nvSpPr>
            <xdr:cNvPr id="22611" name="Check Box 83" hidden="1">
              <a:extLst>
                <a:ext uri="{63B3BB69-23CF-44E3-9099-C40C66FF867C}">
                  <a14:compatExt spid="_x0000_s22611"/>
                </a:ext>
              </a:extLst>
            </xdr:cNvPr>
            <xdr:cNvSpPr/>
          </xdr:nvSpPr>
          <xdr:spPr>
            <a:xfrm>
              <a:off x="0" y="0"/>
              <a:ext cx="0" cy="0"/>
            </a:xfrm>
            <a:prstGeom prst="rect">
              <a:avLst/>
            </a:prstGeom>
          </xdr:spPr>
        </xdr:sp>
        <xdr:clientData/>
      </xdr:twoCellAnchor>
    </mc:Choice>
    <mc:Fallback/>
  </mc:AlternateContent>
  <xdr:twoCellAnchor>
    <xdr:from>
      <xdr:col>3</xdr:col>
      <xdr:colOff>571500</xdr:colOff>
      <xdr:row>10</xdr:row>
      <xdr:rowOff>0</xdr:rowOff>
    </xdr:from>
    <xdr:to>
      <xdr:col>3</xdr:col>
      <xdr:colOff>647700</xdr:colOff>
      <xdr:row>10</xdr:row>
      <xdr:rowOff>133350</xdr:rowOff>
    </xdr:to>
    <xdr:sp macro="" textlink="">
      <xdr:nvSpPr>
        <xdr:cNvPr id="39" name="Rectangle 38">
          <a:hlinkClick xmlns:r="http://schemas.openxmlformats.org/officeDocument/2006/relationships" r:id="rId4" tooltip="Improve mobility and reduce falls"/>
        </xdr:cNvPr>
        <xdr:cNvSpPr/>
      </xdr:nvSpPr>
      <xdr:spPr>
        <a:xfrm>
          <a:off x="7153275" y="284797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781050</xdr:colOff>
      <xdr:row>7</xdr:row>
      <xdr:rowOff>19050</xdr:rowOff>
    </xdr:from>
    <xdr:to>
      <xdr:col>3</xdr:col>
      <xdr:colOff>895350</xdr:colOff>
      <xdr:row>7</xdr:row>
      <xdr:rowOff>123826</xdr:rowOff>
    </xdr:to>
    <xdr:sp macro="" textlink="">
      <xdr:nvSpPr>
        <xdr:cNvPr id="40" name="Rectangle 39">
          <a:hlinkClick xmlns:r="http://schemas.openxmlformats.org/officeDocument/2006/relationships" r:id="rId5" tooltip="Respect privacy"/>
        </xdr:cNvPr>
        <xdr:cNvSpPr/>
      </xdr:nvSpPr>
      <xdr:spPr>
        <a:xfrm>
          <a:off x="7362825" y="220980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581025</xdr:colOff>
      <xdr:row>7</xdr:row>
      <xdr:rowOff>28575</xdr:rowOff>
    </xdr:from>
    <xdr:to>
      <xdr:col>3</xdr:col>
      <xdr:colOff>695325</xdr:colOff>
      <xdr:row>7</xdr:row>
      <xdr:rowOff>133351</xdr:rowOff>
    </xdr:to>
    <xdr:sp macro="" textlink="">
      <xdr:nvSpPr>
        <xdr:cNvPr id="42" name="Rectangle 41">
          <a:hlinkClick xmlns:r="http://schemas.openxmlformats.org/officeDocument/2006/relationships" r:id="rId6" tooltip="Reduce patient pain, stress, anxiety and delirium"/>
        </xdr:cNvPr>
        <xdr:cNvSpPr/>
      </xdr:nvSpPr>
      <xdr:spPr>
        <a:xfrm>
          <a:off x="7162800" y="2219325"/>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4</xdr:row>
          <xdr:rowOff>0</xdr:rowOff>
        </xdr:to>
        <xdr:sp macro="" textlink="">
          <xdr:nvSpPr>
            <xdr:cNvPr id="24577" name="Check Box 1" hidden="1">
              <a:extLst>
                <a:ext uri="{63B3BB69-23CF-44E3-9099-C40C66FF867C}">
                  <a14:compatExt spid="_x0000_s24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24578" name="Check Box 2" hidden="1">
              <a:extLst>
                <a:ext uri="{63B3BB69-23CF-44E3-9099-C40C66FF867C}">
                  <a14:compatExt spid="_x0000_s24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4579" name="Check Box 3" hidden="1">
              <a:extLst>
                <a:ext uri="{63B3BB69-23CF-44E3-9099-C40C66FF867C}">
                  <a14:compatExt spid="_x0000_s24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4580" name="Check Box 4" hidden="1">
              <a:extLst>
                <a:ext uri="{63B3BB69-23CF-44E3-9099-C40C66FF867C}">
                  <a14:compatExt spid="_x0000_s24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4581" name="Check Box 5" hidden="1">
              <a:extLst>
                <a:ext uri="{63B3BB69-23CF-44E3-9099-C40C66FF867C}">
                  <a14:compatExt spid="_x0000_s24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8</xdr:row>
          <xdr:rowOff>0</xdr:rowOff>
        </xdr:to>
        <xdr:sp macro="" textlink="">
          <xdr:nvSpPr>
            <xdr:cNvPr id="24582" name="Check Box 6" hidden="1">
              <a:extLst>
                <a:ext uri="{63B3BB69-23CF-44E3-9099-C40C66FF867C}">
                  <a14:compatExt spid="_x0000_s24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24583" name="Check Box 7" hidden="1">
              <a:extLst>
                <a:ext uri="{63B3BB69-23CF-44E3-9099-C40C66FF867C}">
                  <a14:compatExt spid="_x0000_s24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24584" name="Check Box 8" hidden="1">
              <a:extLst>
                <a:ext uri="{63B3BB69-23CF-44E3-9099-C40C66FF867C}">
                  <a14:compatExt spid="_x0000_s24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24585" name="Check Box 9" hidden="1">
              <a:extLst>
                <a:ext uri="{63B3BB69-23CF-44E3-9099-C40C66FF867C}">
                  <a14:compatExt spid="_x0000_s24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24586" name="Check Box 10" hidden="1">
              <a:extLst>
                <a:ext uri="{63B3BB69-23CF-44E3-9099-C40C66FF867C}">
                  <a14:compatExt spid="_x0000_s24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24587" name="Check Box 11" hidden="1">
              <a:extLst>
                <a:ext uri="{63B3BB69-23CF-44E3-9099-C40C66FF867C}">
                  <a14:compatExt spid="_x0000_s24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24588" name="Check Box 12" hidden="1">
              <a:extLst>
                <a:ext uri="{63B3BB69-23CF-44E3-9099-C40C66FF867C}">
                  <a14:compatExt spid="_x0000_s24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24603" name="Check Box 27" hidden="1">
              <a:extLst>
                <a:ext uri="{63B3BB69-23CF-44E3-9099-C40C66FF867C}">
                  <a14:compatExt spid="_x0000_s24603"/>
                </a:ext>
              </a:extLst>
            </xdr:cNvPr>
            <xdr:cNvSpPr/>
          </xdr:nvSpPr>
          <xdr:spPr>
            <a:xfrm>
              <a:off x="0" y="0"/>
              <a:ext cx="0" cy="0"/>
            </a:xfrm>
            <a:prstGeom prst="rect">
              <a:avLst/>
            </a:prstGeom>
          </xdr:spPr>
        </xdr:sp>
        <xdr:clientData/>
      </xdr:twoCellAnchor>
    </mc:Choice>
    <mc:Fallback/>
  </mc:AlternateContent>
  <xdr:twoCellAnchor>
    <xdr:from>
      <xdr:col>3</xdr:col>
      <xdr:colOff>1066800</xdr:colOff>
      <xdr:row>15</xdr:row>
      <xdr:rowOff>85725</xdr:rowOff>
    </xdr:from>
    <xdr:to>
      <xdr:col>4</xdr:col>
      <xdr:colOff>0</xdr:colOff>
      <xdr:row>16</xdr:row>
      <xdr:rowOff>142875</xdr:rowOff>
    </xdr:to>
    <xdr:sp macro="" textlink="">
      <xdr:nvSpPr>
        <xdr:cNvPr id="32" name="Rectangle 31">
          <a:hlinkClick xmlns:r="http://schemas.openxmlformats.org/officeDocument/2006/relationships" r:id="rId1"/>
        </xdr:cNvPr>
        <xdr:cNvSpPr/>
      </xdr:nvSpPr>
      <xdr:spPr>
        <a:xfrm>
          <a:off x="76485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15</xdr:row>
      <xdr:rowOff>85725</xdr:rowOff>
    </xdr:from>
    <xdr:to>
      <xdr:col>1</xdr:col>
      <xdr:colOff>4343400</xdr:colOff>
      <xdr:row>16</xdr:row>
      <xdr:rowOff>142875</xdr:rowOff>
    </xdr:to>
    <xdr:sp macro="" textlink="">
      <xdr:nvSpPr>
        <xdr:cNvPr id="33" name="Rectangle 32">
          <a:hlinkClick xmlns:r="http://schemas.openxmlformats.org/officeDocument/2006/relationships" r:id="rId2"/>
        </xdr:cNvPr>
        <xdr:cNvSpPr/>
      </xdr:nvSpPr>
      <xdr:spPr>
        <a:xfrm>
          <a:off x="3781425" y="10401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4607" name="Check Box 31" hidden="1">
              <a:extLst>
                <a:ext uri="{63B3BB69-23CF-44E3-9099-C40C66FF867C}">
                  <a14:compatExt spid="_x0000_s24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4608" name="Check Box 32" hidden="1">
              <a:extLst>
                <a:ext uri="{63B3BB69-23CF-44E3-9099-C40C66FF867C}">
                  <a14:compatExt spid="_x0000_s24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4609" name="Check Box 33" hidden="1">
              <a:extLst>
                <a:ext uri="{63B3BB69-23CF-44E3-9099-C40C66FF867C}">
                  <a14:compatExt spid="_x0000_s24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4610" name="Check Box 34" hidden="1">
              <a:extLst>
                <a:ext uri="{63B3BB69-23CF-44E3-9099-C40C66FF867C}">
                  <a14:compatExt spid="_x0000_s24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4611" name="Check Box 35" hidden="1">
              <a:extLst>
                <a:ext uri="{63B3BB69-23CF-44E3-9099-C40C66FF867C}">
                  <a14:compatExt spid="_x0000_s24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4612" name="Check Box 36" hidden="1">
              <a:extLst>
                <a:ext uri="{63B3BB69-23CF-44E3-9099-C40C66FF867C}">
                  <a14:compatExt spid="_x0000_s24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4613" name="Check Box 37" hidden="1">
              <a:extLst>
                <a:ext uri="{63B3BB69-23CF-44E3-9099-C40C66FF867C}">
                  <a14:compatExt spid="_x0000_s24613"/>
                </a:ext>
              </a:extLst>
            </xdr:cNvPr>
            <xdr:cNvSpPr/>
          </xdr:nvSpPr>
          <xdr:spPr>
            <a:xfrm>
              <a:off x="0" y="0"/>
              <a:ext cx="0" cy="0"/>
            </a:xfrm>
            <a:prstGeom prst="rect">
              <a:avLst/>
            </a:prstGeom>
          </xdr:spPr>
        </xdr:sp>
        <xdr:clientData/>
      </xdr:twoCellAnchor>
    </mc:Choice>
    <mc:Fallback/>
  </mc:AlternateContent>
  <xdr:twoCellAnchor>
    <xdr:from>
      <xdr:col>1</xdr:col>
      <xdr:colOff>9525</xdr:colOff>
      <xdr:row>15</xdr:row>
      <xdr:rowOff>85725</xdr:rowOff>
    </xdr:from>
    <xdr:to>
      <xdr:col>1</xdr:col>
      <xdr:colOff>933450</xdr:colOff>
      <xdr:row>16</xdr:row>
      <xdr:rowOff>142875</xdr:rowOff>
    </xdr:to>
    <xdr:sp macro="" textlink="">
      <xdr:nvSpPr>
        <xdr:cNvPr id="50" name="Rectangle 49">
          <a:hlinkClick xmlns:r="http://schemas.openxmlformats.org/officeDocument/2006/relationships" r:id="rId3"/>
        </xdr:cNvPr>
        <xdr:cNvSpPr/>
      </xdr:nvSpPr>
      <xdr:spPr>
        <a:xfrm>
          <a:off x="3714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24647" name="Check Box 71" hidden="1">
              <a:extLst>
                <a:ext uri="{63B3BB69-23CF-44E3-9099-C40C66FF867C}">
                  <a14:compatExt spid="_x0000_s24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24648" name="Check Box 72" hidden="1">
              <a:extLst>
                <a:ext uri="{63B3BB69-23CF-44E3-9099-C40C66FF867C}">
                  <a14:compatExt spid="_x0000_s24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24649" name="Check Box 73" hidden="1">
              <a:extLst>
                <a:ext uri="{63B3BB69-23CF-44E3-9099-C40C66FF867C}">
                  <a14:compatExt spid="_x0000_s24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24650" name="Check Box 74" hidden="1">
              <a:extLst>
                <a:ext uri="{63B3BB69-23CF-44E3-9099-C40C66FF867C}">
                  <a14:compatExt spid="_x0000_s24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13</xdr:row>
          <xdr:rowOff>0</xdr:rowOff>
        </xdr:to>
        <xdr:sp macro="" textlink="">
          <xdr:nvSpPr>
            <xdr:cNvPr id="24651" name="Check Box 75" hidden="1">
              <a:extLst>
                <a:ext uri="{63B3BB69-23CF-44E3-9099-C40C66FF867C}">
                  <a14:compatExt spid="_x0000_s24651"/>
                </a:ext>
              </a:extLst>
            </xdr:cNvPr>
            <xdr:cNvSpPr/>
          </xdr:nvSpPr>
          <xdr:spPr>
            <a:xfrm>
              <a:off x="0" y="0"/>
              <a:ext cx="0" cy="0"/>
            </a:xfrm>
            <a:prstGeom prst="rect">
              <a:avLst/>
            </a:prstGeom>
          </xdr:spPr>
        </xdr:sp>
        <xdr:clientData/>
      </xdr:twoCellAnchor>
    </mc:Choice>
    <mc:Fallback/>
  </mc:AlternateContent>
  <xdr:twoCellAnchor>
    <xdr:from>
      <xdr:col>3</xdr:col>
      <xdr:colOff>1352550</xdr:colOff>
      <xdr:row>8</xdr:row>
      <xdr:rowOff>47625</xdr:rowOff>
    </xdr:from>
    <xdr:to>
      <xdr:col>3</xdr:col>
      <xdr:colOff>1400175</xdr:colOff>
      <xdr:row>8</xdr:row>
      <xdr:rowOff>142875</xdr:rowOff>
    </xdr:to>
    <xdr:sp macro="" textlink="">
      <xdr:nvSpPr>
        <xdr:cNvPr id="30" name="Rectangle 29">
          <a:hlinkClick xmlns:r="http://schemas.openxmlformats.org/officeDocument/2006/relationships" r:id="rId4" tooltip="Reduce risk of contamination. Potential conflict: infection prevention vs. sound absorption"/>
        </xdr:cNvPr>
        <xdr:cNvSpPr/>
      </xdr:nvSpPr>
      <xdr:spPr>
        <a:xfrm>
          <a:off x="7934325" y="2419350"/>
          <a:ext cx="476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1343025</xdr:colOff>
      <xdr:row>9</xdr:row>
      <xdr:rowOff>47625</xdr:rowOff>
    </xdr:from>
    <xdr:to>
      <xdr:col>3</xdr:col>
      <xdr:colOff>1390650</xdr:colOff>
      <xdr:row>9</xdr:row>
      <xdr:rowOff>142875</xdr:rowOff>
    </xdr:to>
    <xdr:sp macro="" textlink="">
      <xdr:nvSpPr>
        <xdr:cNvPr id="31" name="Rectangle 30">
          <a:hlinkClick xmlns:r="http://schemas.openxmlformats.org/officeDocument/2006/relationships" r:id="rId4" tooltip="Reduce risk of contamination. Potential conflict: infection prevention vs. sound absorption"/>
        </xdr:cNvPr>
        <xdr:cNvSpPr/>
      </xdr:nvSpPr>
      <xdr:spPr>
        <a:xfrm>
          <a:off x="7924800" y="2581275"/>
          <a:ext cx="476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600075</xdr:colOff>
      <xdr:row>4</xdr:row>
      <xdr:rowOff>38100</xdr:rowOff>
    </xdr:from>
    <xdr:to>
      <xdr:col>3</xdr:col>
      <xdr:colOff>647700</xdr:colOff>
      <xdr:row>4</xdr:row>
      <xdr:rowOff>133350</xdr:rowOff>
    </xdr:to>
    <xdr:sp macro="" textlink="">
      <xdr:nvSpPr>
        <xdr:cNvPr id="40" name="Rectangle 39">
          <a:hlinkClick xmlns:r="http://schemas.openxmlformats.org/officeDocument/2006/relationships" r:id="rId5" tooltip="Reduce risk of contamination."/>
        </xdr:cNvPr>
        <xdr:cNvSpPr/>
      </xdr:nvSpPr>
      <xdr:spPr>
        <a:xfrm>
          <a:off x="7181850" y="1600200"/>
          <a:ext cx="476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1223962</xdr:colOff>
      <xdr:row>4</xdr:row>
      <xdr:rowOff>28575</xdr:rowOff>
    </xdr:from>
    <xdr:to>
      <xdr:col>3</xdr:col>
      <xdr:colOff>1338262</xdr:colOff>
      <xdr:row>4</xdr:row>
      <xdr:rowOff>133351</xdr:rowOff>
    </xdr:to>
    <xdr:sp macro="" textlink="">
      <xdr:nvSpPr>
        <xdr:cNvPr id="42" name="Rectangle 41">
          <a:hlinkClick xmlns:r="http://schemas.openxmlformats.org/officeDocument/2006/relationships" r:id="rId6" tooltip="Respect privacy"/>
        </xdr:cNvPr>
        <xdr:cNvSpPr/>
      </xdr:nvSpPr>
      <xdr:spPr>
        <a:xfrm>
          <a:off x="7805737" y="1590675"/>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714375</xdr:colOff>
      <xdr:row>4</xdr:row>
      <xdr:rowOff>28575</xdr:rowOff>
    </xdr:from>
    <xdr:to>
      <xdr:col>3</xdr:col>
      <xdr:colOff>760094</xdr:colOff>
      <xdr:row>4</xdr:row>
      <xdr:rowOff>138113</xdr:rowOff>
    </xdr:to>
    <xdr:sp macro="" textlink="">
      <xdr:nvSpPr>
        <xdr:cNvPr id="43" name="Rectangle 42">
          <a:hlinkClick xmlns:r="http://schemas.openxmlformats.org/officeDocument/2006/relationships" r:id="rId7" tooltip="Improve job satisfaction"/>
        </xdr:cNvPr>
        <xdr:cNvSpPr/>
      </xdr:nvSpPr>
      <xdr:spPr>
        <a:xfrm>
          <a:off x="7296150" y="1590675"/>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847725</xdr:colOff>
      <xdr:row>4</xdr:row>
      <xdr:rowOff>28575</xdr:rowOff>
    </xdr:from>
    <xdr:to>
      <xdr:col>3</xdr:col>
      <xdr:colOff>950594</xdr:colOff>
      <xdr:row>4</xdr:row>
      <xdr:rowOff>133352</xdr:rowOff>
    </xdr:to>
    <xdr:sp macro="" textlink="">
      <xdr:nvSpPr>
        <xdr:cNvPr id="44" name="Rectangle 43">
          <a:hlinkClick xmlns:r="http://schemas.openxmlformats.org/officeDocument/2006/relationships" r:id="rId8" tooltip="Reduce patient pain, stress, anxiety and delirium."/>
        </xdr:cNvPr>
        <xdr:cNvSpPr/>
      </xdr:nvSpPr>
      <xdr:spPr>
        <a:xfrm>
          <a:off x="7429500" y="1590675"/>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723900</xdr:colOff>
      <xdr:row>8</xdr:row>
      <xdr:rowOff>38100</xdr:rowOff>
    </xdr:from>
    <xdr:to>
      <xdr:col>3</xdr:col>
      <xdr:colOff>769619</xdr:colOff>
      <xdr:row>8</xdr:row>
      <xdr:rowOff>147638</xdr:rowOff>
    </xdr:to>
    <xdr:sp macro="" textlink="">
      <xdr:nvSpPr>
        <xdr:cNvPr id="45" name="Rectangle 44">
          <a:hlinkClick xmlns:r="http://schemas.openxmlformats.org/officeDocument/2006/relationships" r:id="rId9" tooltip="Provide efficient delivery of care"/>
        </xdr:cNvPr>
        <xdr:cNvSpPr/>
      </xdr:nvSpPr>
      <xdr:spPr>
        <a:xfrm>
          <a:off x="7305675" y="2409825"/>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852488</xdr:colOff>
      <xdr:row>8</xdr:row>
      <xdr:rowOff>38100</xdr:rowOff>
    </xdr:from>
    <xdr:to>
      <xdr:col>3</xdr:col>
      <xdr:colOff>898207</xdr:colOff>
      <xdr:row>8</xdr:row>
      <xdr:rowOff>147638</xdr:rowOff>
    </xdr:to>
    <xdr:sp macro="" textlink="">
      <xdr:nvSpPr>
        <xdr:cNvPr id="46" name="Rectangle 45">
          <a:hlinkClick xmlns:r="http://schemas.openxmlformats.org/officeDocument/2006/relationships" r:id="rId10" tooltip="Improve job satisfaction"/>
        </xdr:cNvPr>
        <xdr:cNvSpPr/>
      </xdr:nvSpPr>
      <xdr:spPr>
        <a:xfrm>
          <a:off x="7434263" y="2409825"/>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1171575</xdr:colOff>
      <xdr:row>8</xdr:row>
      <xdr:rowOff>38100</xdr:rowOff>
    </xdr:from>
    <xdr:to>
      <xdr:col>3</xdr:col>
      <xdr:colOff>1285875</xdr:colOff>
      <xdr:row>8</xdr:row>
      <xdr:rowOff>142876</xdr:rowOff>
    </xdr:to>
    <xdr:sp macro="" textlink="">
      <xdr:nvSpPr>
        <xdr:cNvPr id="49" name="Rectangle 48">
          <a:hlinkClick xmlns:r="http://schemas.openxmlformats.org/officeDocument/2006/relationships" r:id="rId11" tooltip="Respect privacy"/>
        </xdr:cNvPr>
        <xdr:cNvSpPr/>
      </xdr:nvSpPr>
      <xdr:spPr>
        <a:xfrm>
          <a:off x="7753350" y="2409825"/>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990600</xdr:colOff>
      <xdr:row>8</xdr:row>
      <xdr:rowOff>28575</xdr:rowOff>
    </xdr:from>
    <xdr:to>
      <xdr:col>3</xdr:col>
      <xdr:colOff>1104900</xdr:colOff>
      <xdr:row>8</xdr:row>
      <xdr:rowOff>133351</xdr:rowOff>
    </xdr:to>
    <xdr:sp macro="" textlink="">
      <xdr:nvSpPr>
        <xdr:cNvPr id="51" name="Rectangle 50">
          <a:hlinkClick xmlns:r="http://schemas.openxmlformats.org/officeDocument/2006/relationships" r:id="rId12" tooltip="Improve patient satisfaction"/>
        </xdr:cNvPr>
        <xdr:cNvSpPr/>
      </xdr:nvSpPr>
      <xdr:spPr>
        <a:xfrm>
          <a:off x="7572375" y="240030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723900</xdr:colOff>
      <xdr:row>9</xdr:row>
      <xdr:rowOff>19050</xdr:rowOff>
    </xdr:from>
    <xdr:to>
      <xdr:col>3</xdr:col>
      <xdr:colOff>769619</xdr:colOff>
      <xdr:row>9</xdr:row>
      <xdr:rowOff>128588</xdr:rowOff>
    </xdr:to>
    <xdr:sp macro="" textlink="">
      <xdr:nvSpPr>
        <xdr:cNvPr id="53" name="Rectangle 52">
          <a:hlinkClick xmlns:r="http://schemas.openxmlformats.org/officeDocument/2006/relationships" r:id="rId9" tooltip="Provide efficient delivery of care"/>
        </xdr:cNvPr>
        <xdr:cNvSpPr/>
      </xdr:nvSpPr>
      <xdr:spPr>
        <a:xfrm>
          <a:off x="7305675" y="2552700"/>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852488</xdr:colOff>
      <xdr:row>9</xdr:row>
      <xdr:rowOff>19050</xdr:rowOff>
    </xdr:from>
    <xdr:to>
      <xdr:col>3</xdr:col>
      <xdr:colOff>898207</xdr:colOff>
      <xdr:row>9</xdr:row>
      <xdr:rowOff>128588</xdr:rowOff>
    </xdr:to>
    <xdr:sp macro="" textlink="">
      <xdr:nvSpPr>
        <xdr:cNvPr id="54" name="Rectangle 53">
          <a:hlinkClick xmlns:r="http://schemas.openxmlformats.org/officeDocument/2006/relationships" r:id="rId10" tooltip="Improve job satisfaction"/>
        </xdr:cNvPr>
        <xdr:cNvSpPr/>
      </xdr:nvSpPr>
      <xdr:spPr>
        <a:xfrm>
          <a:off x="7434263" y="2552700"/>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1143000</xdr:colOff>
      <xdr:row>9</xdr:row>
      <xdr:rowOff>38100</xdr:rowOff>
    </xdr:from>
    <xdr:to>
      <xdr:col>3</xdr:col>
      <xdr:colOff>1257300</xdr:colOff>
      <xdr:row>9</xdr:row>
      <xdr:rowOff>142876</xdr:rowOff>
    </xdr:to>
    <xdr:sp macro="" textlink="">
      <xdr:nvSpPr>
        <xdr:cNvPr id="55" name="Rectangle 54">
          <a:hlinkClick xmlns:r="http://schemas.openxmlformats.org/officeDocument/2006/relationships" r:id="rId11" tooltip="Respect privacy"/>
        </xdr:cNvPr>
        <xdr:cNvSpPr/>
      </xdr:nvSpPr>
      <xdr:spPr>
        <a:xfrm>
          <a:off x="7724775" y="257175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962025</xdr:colOff>
      <xdr:row>9</xdr:row>
      <xdr:rowOff>28575</xdr:rowOff>
    </xdr:from>
    <xdr:to>
      <xdr:col>3</xdr:col>
      <xdr:colOff>1076325</xdr:colOff>
      <xdr:row>9</xdr:row>
      <xdr:rowOff>133351</xdr:rowOff>
    </xdr:to>
    <xdr:sp macro="" textlink="">
      <xdr:nvSpPr>
        <xdr:cNvPr id="56" name="Rectangle 55">
          <a:hlinkClick xmlns:r="http://schemas.openxmlformats.org/officeDocument/2006/relationships" r:id="rId12" tooltip="Improve patient satisfaction"/>
        </xdr:cNvPr>
        <xdr:cNvSpPr/>
      </xdr:nvSpPr>
      <xdr:spPr>
        <a:xfrm>
          <a:off x="7543800" y="2562225"/>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1333500</xdr:colOff>
      <xdr:row>10</xdr:row>
      <xdr:rowOff>38100</xdr:rowOff>
    </xdr:from>
    <xdr:to>
      <xdr:col>3</xdr:col>
      <xdr:colOff>1381125</xdr:colOff>
      <xdr:row>10</xdr:row>
      <xdr:rowOff>133350</xdr:rowOff>
    </xdr:to>
    <xdr:sp macro="" textlink="">
      <xdr:nvSpPr>
        <xdr:cNvPr id="58" name="Rectangle 57">
          <a:hlinkClick xmlns:r="http://schemas.openxmlformats.org/officeDocument/2006/relationships" r:id="rId4" tooltip="Reduce risk of contamination. Potential conflict: infection prevention vs. sound absorption"/>
        </xdr:cNvPr>
        <xdr:cNvSpPr/>
      </xdr:nvSpPr>
      <xdr:spPr>
        <a:xfrm>
          <a:off x="7915275" y="2733675"/>
          <a:ext cx="476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704850</xdr:colOff>
      <xdr:row>10</xdr:row>
      <xdr:rowOff>9525</xdr:rowOff>
    </xdr:from>
    <xdr:to>
      <xdr:col>3</xdr:col>
      <xdr:colOff>750569</xdr:colOff>
      <xdr:row>10</xdr:row>
      <xdr:rowOff>119063</xdr:rowOff>
    </xdr:to>
    <xdr:sp macro="" textlink="">
      <xdr:nvSpPr>
        <xdr:cNvPr id="59" name="Rectangle 58">
          <a:hlinkClick xmlns:r="http://schemas.openxmlformats.org/officeDocument/2006/relationships" r:id="rId9" tooltip="Provide efficient delivery of care"/>
        </xdr:cNvPr>
        <xdr:cNvSpPr/>
      </xdr:nvSpPr>
      <xdr:spPr>
        <a:xfrm>
          <a:off x="7286625" y="2705100"/>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833438</xdr:colOff>
      <xdr:row>10</xdr:row>
      <xdr:rowOff>9525</xdr:rowOff>
    </xdr:from>
    <xdr:to>
      <xdr:col>3</xdr:col>
      <xdr:colOff>879157</xdr:colOff>
      <xdr:row>10</xdr:row>
      <xdr:rowOff>119063</xdr:rowOff>
    </xdr:to>
    <xdr:sp macro="" textlink="">
      <xdr:nvSpPr>
        <xdr:cNvPr id="60" name="Rectangle 59">
          <a:hlinkClick xmlns:r="http://schemas.openxmlformats.org/officeDocument/2006/relationships" r:id="rId10" tooltip="Improve job satisfaction"/>
        </xdr:cNvPr>
        <xdr:cNvSpPr/>
      </xdr:nvSpPr>
      <xdr:spPr>
        <a:xfrm>
          <a:off x="7415213" y="2705100"/>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1152525</xdr:colOff>
      <xdr:row>10</xdr:row>
      <xdr:rowOff>28575</xdr:rowOff>
    </xdr:from>
    <xdr:to>
      <xdr:col>3</xdr:col>
      <xdr:colOff>1266825</xdr:colOff>
      <xdr:row>10</xdr:row>
      <xdr:rowOff>133351</xdr:rowOff>
    </xdr:to>
    <xdr:sp macro="" textlink="">
      <xdr:nvSpPr>
        <xdr:cNvPr id="61" name="Rectangle 60">
          <a:hlinkClick xmlns:r="http://schemas.openxmlformats.org/officeDocument/2006/relationships" r:id="rId11" tooltip="Respect privacy"/>
        </xdr:cNvPr>
        <xdr:cNvSpPr/>
      </xdr:nvSpPr>
      <xdr:spPr>
        <a:xfrm>
          <a:off x="7734300" y="272415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971550</xdr:colOff>
      <xdr:row>10</xdr:row>
      <xdr:rowOff>19050</xdr:rowOff>
    </xdr:from>
    <xdr:to>
      <xdr:col>3</xdr:col>
      <xdr:colOff>1085850</xdr:colOff>
      <xdr:row>10</xdr:row>
      <xdr:rowOff>123826</xdr:rowOff>
    </xdr:to>
    <xdr:sp macro="" textlink="">
      <xdr:nvSpPr>
        <xdr:cNvPr id="62" name="Rectangle 61">
          <a:hlinkClick xmlns:r="http://schemas.openxmlformats.org/officeDocument/2006/relationships" r:id="rId12" tooltip="Improve patient satisfaction"/>
        </xdr:cNvPr>
        <xdr:cNvSpPr/>
      </xdr:nvSpPr>
      <xdr:spPr>
        <a:xfrm>
          <a:off x="7553325" y="2714625"/>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1352550</xdr:colOff>
      <xdr:row>7</xdr:row>
      <xdr:rowOff>47625</xdr:rowOff>
    </xdr:from>
    <xdr:to>
      <xdr:col>3</xdr:col>
      <xdr:colOff>1400175</xdr:colOff>
      <xdr:row>7</xdr:row>
      <xdr:rowOff>142875</xdr:rowOff>
    </xdr:to>
    <xdr:sp macro="" textlink="">
      <xdr:nvSpPr>
        <xdr:cNvPr id="68" name="Rectangle 67">
          <a:hlinkClick xmlns:r="http://schemas.openxmlformats.org/officeDocument/2006/relationships" r:id="rId4" tooltip="Reduce risk of contamination. Potential conflict: infection prevention vs. sound absorption"/>
        </xdr:cNvPr>
        <xdr:cNvSpPr/>
      </xdr:nvSpPr>
      <xdr:spPr>
        <a:xfrm>
          <a:off x="7934325" y="2257425"/>
          <a:ext cx="476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723900</xdr:colOff>
      <xdr:row>7</xdr:row>
      <xdr:rowOff>38100</xdr:rowOff>
    </xdr:from>
    <xdr:to>
      <xdr:col>3</xdr:col>
      <xdr:colOff>769619</xdr:colOff>
      <xdr:row>7</xdr:row>
      <xdr:rowOff>147638</xdr:rowOff>
    </xdr:to>
    <xdr:sp macro="" textlink="">
      <xdr:nvSpPr>
        <xdr:cNvPr id="69" name="Rectangle 68">
          <a:hlinkClick xmlns:r="http://schemas.openxmlformats.org/officeDocument/2006/relationships" r:id="rId9" tooltip="Provide efficient delivery of care"/>
        </xdr:cNvPr>
        <xdr:cNvSpPr/>
      </xdr:nvSpPr>
      <xdr:spPr>
        <a:xfrm>
          <a:off x="7305675" y="2247900"/>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852488</xdr:colOff>
      <xdr:row>7</xdr:row>
      <xdr:rowOff>38100</xdr:rowOff>
    </xdr:from>
    <xdr:to>
      <xdr:col>3</xdr:col>
      <xdr:colOff>898207</xdr:colOff>
      <xdr:row>7</xdr:row>
      <xdr:rowOff>147638</xdr:rowOff>
    </xdr:to>
    <xdr:sp macro="" textlink="">
      <xdr:nvSpPr>
        <xdr:cNvPr id="70" name="Rectangle 69">
          <a:hlinkClick xmlns:r="http://schemas.openxmlformats.org/officeDocument/2006/relationships" r:id="rId10" tooltip="Improve job satisfaction"/>
        </xdr:cNvPr>
        <xdr:cNvSpPr/>
      </xdr:nvSpPr>
      <xdr:spPr>
        <a:xfrm>
          <a:off x="7434263" y="2247900"/>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1171575</xdr:colOff>
      <xdr:row>7</xdr:row>
      <xdr:rowOff>38100</xdr:rowOff>
    </xdr:from>
    <xdr:to>
      <xdr:col>3</xdr:col>
      <xdr:colOff>1285875</xdr:colOff>
      <xdr:row>7</xdr:row>
      <xdr:rowOff>142876</xdr:rowOff>
    </xdr:to>
    <xdr:sp macro="" textlink="">
      <xdr:nvSpPr>
        <xdr:cNvPr id="71" name="Rectangle 70">
          <a:hlinkClick xmlns:r="http://schemas.openxmlformats.org/officeDocument/2006/relationships" r:id="rId11" tooltip="Respect privacy"/>
        </xdr:cNvPr>
        <xdr:cNvSpPr/>
      </xdr:nvSpPr>
      <xdr:spPr>
        <a:xfrm>
          <a:off x="7753350" y="224790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990600</xdr:colOff>
      <xdr:row>7</xdr:row>
      <xdr:rowOff>28575</xdr:rowOff>
    </xdr:from>
    <xdr:to>
      <xdr:col>3</xdr:col>
      <xdr:colOff>1104900</xdr:colOff>
      <xdr:row>7</xdr:row>
      <xdr:rowOff>133351</xdr:rowOff>
    </xdr:to>
    <xdr:sp macro="" textlink="">
      <xdr:nvSpPr>
        <xdr:cNvPr id="72" name="Rectangle 71">
          <a:hlinkClick xmlns:r="http://schemas.openxmlformats.org/officeDocument/2006/relationships" r:id="rId12" tooltip="Improve patient satisfaction"/>
        </xdr:cNvPr>
        <xdr:cNvSpPr/>
      </xdr:nvSpPr>
      <xdr:spPr>
        <a:xfrm>
          <a:off x="7572375" y="2238375"/>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1333500</xdr:colOff>
      <xdr:row>11</xdr:row>
      <xdr:rowOff>57150</xdr:rowOff>
    </xdr:from>
    <xdr:to>
      <xdr:col>3</xdr:col>
      <xdr:colOff>1381125</xdr:colOff>
      <xdr:row>11</xdr:row>
      <xdr:rowOff>152400</xdr:rowOff>
    </xdr:to>
    <xdr:sp macro="" textlink="">
      <xdr:nvSpPr>
        <xdr:cNvPr id="57" name="Rectangle 56">
          <a:hlinkClick xmlns:r="http://schemas.openxmlformats.org/officeDocument/2006/relationships" r:id="rId4" tooltip="Reduce risk of contamination. Potential conflict: infection prevention vs. sound absorption"/>
        </xdr:cNvPr>
        <xdr:cNvSpPr/>
      </xdr:nvSpPr>
      <xdr:spPr>
        <a:xfrm>
          <a:off x="7915275" y="2914650"/>
          <a:ext cx="476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704850</xdr:colOff>
      <xdr:row>11</xdr:row>
      <xdr:rowOff>28575</xdr:rowOff>
    </xdr:from>
    <xdr:to>
      <xdr:col>3</xdr:col>
      <xdr:colOff>750569</xdr:colOff>
      <xdr:row>11</xdr:row>
      <xdr:rowOff>138113</xdr:rowOff>
    </xdr:to>
    <xdr:sp macro="" textlink="">
      <xdr:nvSpPr>
        <xdr:cNvPr id="64" name="Rectangle 63">
          <a:hlinkClick xmlns:r="http://schemas.openxmlformats.org/officeDocument/2006/relationships" r:id="rId9" tooltip="Provide efficient delivery of care"/>
        </xdr:cNvPr>
        <xdr:cNvSpPr/>
      </xdr:nvSpPr>
      <xdr:spPr>
        <a:xfrm>
          <a:off x="7286625" y="2886075"/>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833438</xdr:colOff>
      <xdr:row>11</xdr:row>
      <xdr:rowOff>28575</xdr:rowOff>
    </xdr:from>
    <xdr:to>
      <xdr:col>3</xdr:col>
      <xdr:colOff>879157</xdr:colOff>
      <xdr:row>11</xdr:row>
      <xdr:rowOff>138113</xdr:rowOff>
    </xdr:to>
    <xdr:sp macro="" textlink="">
      <xdr:nvSpPr>
        <xdr:cNvPr id="65" name="Rectangle 64">
          <a:hlinkClick xmlns:r="http://schemas.openxmlformats.org/officeDocument/2006/relationships" r:id="rId10" tooltip="Improve job satisfaction"/>
        </xdr:cNvPr>
        <xdr:cNvSpPr/>
      </xdr:nvSpPr>
      <xdr:spPr>
        <a:xfrm>
          <a:off x="7415213" y="2886075"/>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1152525</xdr:colOff>
      <xdr:row>11</xdr:row>
      <xdr:rowOff>47625</xdr:rowOff>
    </xdr:from>
    <xdr:to>
      <xdr:col>3</xdr:col>
      <xdr:colOff>1266825</xdr:colOff>
      <xdr:row>11</xdr:row>
      <xdr:rowOff>152401</xdr:rowOff>
    </xdr:to>
    <xdr:sp macro="" textlink="">
      <xdr:nvSpPr>
        <xdr:cNvPr id="66" name="Rectangle 65">
          <a:hlinkClick xmlns:r="http://schemas.openxmlformats.org/officeDocument/2006/relationships" r:id="rId11" tooltip="Respect privacy"/>
        </xdr:cNvPr>
        <xdr:cNvSpPr/>
      </xdr:nvSpPr>
      <xdr:spPr>
        <a:xfrm>
          <a:off x="7734300" y="2905125"/>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971550</xdr:colOff>
      <xdr:row>11</xdr:row>
      <xdr:rowOff>38100</xdr:rowOff>
    </xdr:from>
    <xdr:to>
      <xdr:col>3</xdr:col>
      <xdr:colOff>1085850</xdr:colOff>
      <xdr:row>11</xdr:row>
      <xdr:rowOff>142876</xdr:rowOff>
    </xdr:to>
    <xdr:sp macro="" textlink="">
      <xdr:nvSpPr>
        <xdr:cNvPr id="67" name="Rectangle 66">
          <a:hlinkClick xmlns:r="http://schemas.openxmlformats.org/officeDocument/2006/relationships" r:id="rId12" tooltip="Improve patient satisfaction"/>
        </xdr:cNvPr>
        <xdr:cNvSpPr/>
      </xdr:nvSpPr>
      <xdr:spPr>
        <a:xfrm>
          <a:off x="7553325" y="289560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561975</xdr:colOff>
      <xdr:row>11</xdr:row>
      <xdr:rowOff>19050</xdr:rowOff>
    </xdr:from>
    <xdr:to>
      <xdr:col>3</xdr:col>
      <xdr:colOff>638175</xdr:colOff>
      <xdr:row>11</xdr:row>
      <xdr:rowOff>133350</xdr:rowOff>
    </xdr:to>
    <xdr:sp macro="" textlink="">
      <xdr:nvSpPr>
        <xdr:cNvPr id="74" name="Rectangle 73">
          <a:hlinkClick xmlns:r="http://schemas.openxmlformats.org/officeDocument/2006/relationships" r:id="rId13" tooltip="Provide safe delivery of care."/>
        </xdr:cNvPr>
        <xdr:cNvSpPr/>
      </xdr:nvSpPr>
      <xdr:spPr>
        <a:xfrm>
          <a:off x="7143750" y="2876550"/>
          <a:ext cx="762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561975</xdr:colOff>
      <xdr:row>10</xdr:row>
      <xdr:rowOff>28575</xdr:rowOff>
    </xdr:from>
    <xdr:to>
      <xdr:col>3</xdr:col>
      <xdr:colOff>638175</xdr:colOff>
      <xdr:row>10</xdr:row>
      <xdr:rowOff>142875</xdr:rowOff>
    </xdr:to>
    <xdr:sp macro="" textlink="">
      <xdr:nvSpPr>
        <xdr:cNvPr id="75" name="Rectangle 74">
          <a:hlinkClick xmlns:r="http://schemas.openxmlformats.org/officeDocument/2006/relationships" r:id="rId13" tooltip="Provide safe delivery of care."/>
        </xdr:cNvPr>
        <xdr:cNvSpPr/>
      </xdr:nvSpPr>
      <xdr:spPr>
        <a:xfrm>
          <a:off x="7143750" y="2724150"/>
          <a:ext cx="762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561975</xdr:colOff>
      <xdr:row>9</xdr:row>
      <xdr:rowOff>28575</xdr:rowOff>
    </xdr:from>
    <xdr:to>
      <xdr:col>3</xdr:col>
      <xdr:colOff>638175</xdr:colOff>
      <xdr:row>9</xdr:row>
      <xdr:rowOff>142875</xdr:rowOff>
    </xdr:to>
    <xdr:sp macro="" textlink="">
      <xdr:nvSpPr>
        <xdr:cNvPr id="76" name="Rectangle 75">
          <a:hlinkClick xmlns:r="http://schemas.openxmlformats.org/officeDocument/2006/relationships" r:id="rId13" tooltip="Provide safe delivery of care."/>
        </xdr:cNvPr>
        <xdr:cNvSpPr/>
      </xdr:nvSpPr>
      <xdr:spPr>
        <a:xfrm>
          <a:off x="7143750" y="2562225"/>
          <a:ext cx="762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561975</xdr:colOff>
      <xdr:row>8</xdr:row>
      <xdr:rowOff>19050</xdr:rowOff>
    </xdr:from>
    <xdr:to>
      <xdr:col>3</xdr:col>
      <xdr:colOff>638175</xdr:colOff>
      <xdr:row>8</xdr:row>
      <xdr:rowOff>133350</xdr:rowOff>
    </xdr:to>
    <xdr:sp macro="" textlink="">
      <xdr:nvSpPr>
        <xdr:cNvPr id="77" name="Rectangle 76">
          <a:hlinkClick xmlns:r="http://schemas.openxmlformats.org/officeDocument/2006/relationships" r:id="rId13" tooltip="Provide safe delivery of care."/>
        </xdr:cNvPr>
        <xdr:cNvSpPr/>
      </xdr:nvSpPr>
      <xdr:spPr>
        <a:xfrm>
          <a:off x="7143750" y="2390775"/>
          <a:ext cx="762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561975</xdr:colOff>
      <xdr:row>7</xdr:row>
      <xdr:rowOff>19050</xdr:rowOff>
    </xdr:from>
    <xdr:to>
      <xdr:col>3</xdr:col>
      <xdr:colOff>638175</xdr:colOff>
      <xdr:row>7</xdr:row>
      <xdr:rowOff>133350</xdr:rowOff>
    </xdr:to>
    <xdr:sp macro="" textlink="">
      <xdr:nvSpPr>
        <xdr:cNvPr id="78" name="Rectangle 77">
          <a:hlinkClick xmlns:r="http://schemas.openxmlformats.org/officeDocument/2006/relationships" r:id="rId13" tooltip="Provide safe delivery of care."/>
        </xdr:cNvPr>
        <xdr:cNvSpPr/>
      </xdr:nvSpPr>
      <xdr:spPr>
        <a:xfrm>
          <a:off x="7143750" y="2228850"/>
          <a:ext cx="762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1028700</xdr:colOff>
      <xdr:row>4</xdr:row>
      <xdr:rowOff>38100</xdr:rowOff>
    </xdr:from>
    <xdr:to>
      <xdr:col>3</xdr:col>
      <xdr:colOff>1143000</xdr:colOff>
      <xdr:row>4</xdr:row>
      <xdr:rowOff>142876</xdr:rowOff>
    </xdr:to>
    <xdr:sp macro="" textlink="">
      <xdr:nvSpPr>
        <xdr:cNvPr id="80" name="Rectangle 79">
          <a:hlinkClick xmlns:r="http://schemas.openxmlformats.org/officeDocument/2006/relationships" r:id="rId14" tooltip="Improve patient satisfaction"/>
        </xdr:cNvPr>
        <xdr:cNvSpPr/>
      </xdr:nvSpPr>
      <xdr:spPr>
        <a:xfrm>
          <a:off x="7610475" y="173355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4</xdr:row>
          <xdr:rowOff>0</xdr:rowOff>
        </xdr:to>
        <xdr:sp macro="" textlink="">
          <xdr:nvSpPr>
            <xdr:cNvPr id="25601" name="Check Box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25602" name="Check Box 2" hidden="1">
              <a:extLst>
                <a:ext uri="{63B3BB69-23CF-44E3-9099-C40C66FF867C}">
                  <a14:compatExt spid="_x0000_s25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5603" name="Check Box 3" hidden="1">
              <a:extLst>
                <a:ext uri="{63B3BB69-23CF-44E3-9099-C40C66FF867C}">
                  <a14:compatExt spid="_x0000_s25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5604" name="Check Box 4" hidden="1">
              <a:extLst>
                <a:ext uri="{63B3BB69-23CF-44E3-9099-C40C66FF867C}">
                  <a14:compatExt spid="_x0000_s25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5605" name="Check Box 5" hidden="1">
              <a:extLst>
                <a:ext uri="{63B3BB69-23CF-44E3-9099-C40C66FF867C}">
                  <a14:compatExt spid="_x0000_s25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25606" name="Check Box 6" hidden="1">
              <a:extLst>
                <a:ext uri="{63B3BB69-23CF-44E3-9099-C40C66FF867C}">
                  <a14:compatExt spid="_x0000_s25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11</xdr:row>
          <xdr:rowOff>161925</xdr:rowOff>
        </xdr:to>
        <xdr:sp macro="" textlink="">
          <xdr:nvSpPr>
            <xdr:cNvPr id="25607" name="Check Box 7" hidden="1">
              <a:extLst>
                <a:ext uri="{63B3BB69-23CF-44E3-9099-C40C66FF867C}">
                  <a14:compatExt spid="_x0000_s25607"/>
                </a:ext>
              </a:extLst>
            </xdr:cNvPr>
            <xdr:cNvSpPr/>
          </xdr:nvSpPr>
          <xdr:spPr>
            <a:xfrm>
              <a:off x="0" y="0"/>
              <a:ext cx="0" cy="0"/>
            </a:xfrm>
            <a:prstGeom prst="rect">
              <a:avLst/>
            </a:prstGeom>
          </xdr:spPr>
        </xdr:sp>
        <xdr:clientData/>
      </xdr:twoCellAnchor>
    </mc:Choice>
    <mc:Fallback/>
  </mc:AlternateContent>
  <xdr:twoCellAnchor>
    <xdr:from>
      <xdr:col>3</xdr:col>
      <xdr:colOff>1066800</xdr:colOff>
      <xdr:row>13</xdr:row>
      <xdr:rowOff>85725</xdr:rowOff>
    </xdr:from>
    <xdr:to>
      <xdr:col>4</xdr:col>
      <xdr:colOff>0</xdr:colOff>
      <xdr:row>14</xdr:row>
      <xdr:rowOff>142875</xdr:rowOff>
    </xdr:to>
    <xdr:sp macro="" textlink="">
      <xdr:nvSpPr>
        <xdr:cNvPr id="32" name="Rectangle 31">
          <a:hlinkClick xmlns:r="http://schemas.openxmlformats.org/officeDocument/2006/relationships" r:id="rId1"/>
        </xdr:cNvPr>
        <xdr:cNvSpPr/>
      </xdr:nvSpPr>
      <xdr:spPr>
        <a:xfrm>
          <a:off x="76485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13</xdr:row>
      <xdr:rowOff>85725</xdr:rowOff>
    </xdr:from>
    <xdr:to>
      <xdr:col>1</xdr:col>
      <xdr:colOff>4343400</xdr:colOff>
      <xdr:row>14</xdr:row>
      <xdr:rowOff>142875</xdr:rowOff>
    </xdr:to>
    <xdr:sp macro="" textlink="">
      <xdr:nvSpPr>
        <xdr:cNvPr id="33" name="Rectangle 32">
          <a:hlinkClick xmlns:r="http://schemas.openxmlformats.org/officeDocument/2006/relationships" r:id="rId2"/>
        </xdr:cNvPr>
        <xdr:cNvSpPr/>
      </xdr:nvSpPr>
      <xdr:spPr>
        <a:xfrm>
          <a:off x="3781425" y="10401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5631" name="Check Box 31" hidden="1">
              <a:extLst>
                <a:ext uri="{63B3BB69-23CF-44E3-9099-C40C66FF867C}">
                  <a14:compatExt spid="_x0000_s25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5632" name="Check Box 32" hidden="1">
              <a:extLst>
                <a:ext uri="{63B3BB69-23CF-44E3-9099-C40C66FF867C}">
                  <a14:compatExt spid="_x0000_s25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5633" name="Check Box 33" hidden="1">
              <a:extLst>
                <a:ext uri="{63B3BB69-23CF-44E3-9099-C40C66FF867C}">
                  <a14:compatExt spid="_x0000_s25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5634" name="Check Box 34" hidden="1">
              <a:extLst>
                <a:ext uri="{63B3BB69-23CF-44E3-9099-C40C66FF867C}">
                  <a14:compatExt spid="_x0000_s25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5635" name="Check Box 35" hidden="1">
              <a:extLst>
                <a:ext uri="{63B3BB69-23CF-44E3-9099-C40C66FF867C}">
                  <a14:compatExt spid="_x0000_s25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5636" name="Check Box 36" hidden="1">
              <a:extLst>
                <a:ext uri="{63B3BB69-23CF-44E3-9099-C40C66FF867C}">
                  <a14:compatExt spid="_x0000_s25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5637" name="Check Box 37" hidden="1">
              <a:extLst>
                <a:ext uri="{63B3BB69-23CF-44E3-9099-C40C66FF867C}">
                  <a14:compatExt spid="_x0000_s25637"/>
                </a:ext>
              </a:extLst>
            </xdr:cNvPr>
            <xdr:cNvSpPr/>
          </xdr:nvSpPr>
          <xdr:spPr>
            <a:xfrm>
              <a:off x="0" y="0"/>
              <a:ext cx="0" cy="0"/>
            </a:xfrm>
            <a:prstGeom prst="rect">
              <a:avLst/>
            </a:prstGeom>
          </xdr:spPr>
        </xdr:sp>
        <xdr:clientData/>
      </xdr:twoCellAnchor>
    </mc:Choice>
    <mc:Fallback/>
  </mc:AlternateContent>
  <xdr:twoCellAnchor>
    <xdr:from>
      <xdr:col>1</xdr:col>
      <xdr:colOff>9525</xdr:colOff>
      <xdr:row>13</xdr:row>
      <xdr:rowOff>85725</xdr:rowOff>
    </xdr:from>
    <xdr:to>
      <xdr:col>1</xdr:col>
      <xdr:colOff>933450</xdr:colOff>
      <xdr:row>14</xdr:row>
      <xdr:rowOff>142875</xdr:rowOff>
    </xdr:to>
    <xdr:sp macro="" textlink="">
      <xdr:nvSpPr>
        <xdr:cNvPr id="50" name="Rectangle 49">
          <a:hlinkClick xmlns:r="http://schemas.openxmlformats.org/officeDocument/2006/relationships" r:id="rId3"/>
        </xdr:cNvPr>
        <xdr:cNvSpPr/>
      </xdr:nvSpPr>
      <xdr:spPr>
        <a:xfrm>
          <a:off x="3714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25670" name="Check Box 70" hidden="1">
              <a:extLst>
                <a:ext uri="{63B3BB69-23CF-44E3-9099-C40C66FF867C}">
                  <a14:compatExt spid="_x0000_s25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7</xdr:row>
          <xdr:rowOff>0</xdr:rowOff>
        </xdr:to>
        <xdr:sp macro="" textlink="">
          <xdr:nvSpPr>
            <xdr:cNvPr id="25671" name="Check Box 71" hidden="1">
              <a:extLst>
                <a:ext uri="{63B3BB69-23CF-44E3-9099-C40C66FF867C}">
                  <a14:compatExt spid="_x0000_s25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25672" name="Check Box 72" hidden="1">
              <a:extLst>
                <a:ext uri="{63B3BB69-23CF-44E3-9099-C40C66FF867C}">
                  <a14:compatExt spid="_x0000_s25672"/>
                </a:ext>
              </a:extLst>
            </xdr:cNvPr>
            <xdr:cNvSpPr/>
          </xdr:nvSpPr>
          <xdr:spPr>
            <a:xfrm>
              <a:off x="0" y="0"/>
              <a:ext cx="0" cy="0"/>
            </a:xfrm>
            <a:prstGeom prst="rect">
              <a:avLst/>
            </a:prstGeom>
          </xdr:spPr>
        </xdr:sp>
        <xdr:clientData/>
      </xdr:twoCellAnchor>
    </mc:Choice>
    <mc:Fallback/>
  </mc:AlternateContent>
  <xdr:twoCellAnchor>
    <xdr:from>
      <xdr:col>3</xdr:col>
      <xdr:colOff>571500</xdr:colOff>
      <xdr:row>8</xdr:row>
      <xdr:rowOff>19050</xdr:rowOff>
    </xdr:from>
    <xdr:to>
      <xdr:col>3</xdr:col>
      <xdr:colOff>647700</xdr:colOff>
      <xdr:row>8</xdr:row>
      <xdr:rowOff>133350</xdr:rowOff>
    </xdr:to>
    <xdr:sp macro="" textlink="">
      <xdr:nvSpPr>
        <xdr:cNvPr id="2" name="Rectangle 1">
          <a:hlinkClick xmlns:r="http://schemas.openxmlformats.org/officeDocument/2006/relationships" r:id="rId4" tooltip="Provide safe delivery of care. Potential conflicts visibility vs. privacy"/>
        </xdr:cNvPr>
        <xdr:cNvSpPr/>
      </xdr:nvSpPr>
      <xdr:spPr>
        <a:xfrm>
          <a:off x="7153275" y="2705100"/>
          <a:ext cx="762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1600200</xdr:colOff>
      <xdr:row>5</xdr:row>
      <xdr:rowOff>28575</xdr:rowOff>
    </xdr:from>
    <xdr:to>
      <xdr:col>3</xdr:col>
      <xdr:colOff>1647825</xdr:colOff>
      <xdr:row>5</xdr:row>
      <xdr:rowOff>123825</xdr:rowOff>
    </xdr:to>
    <xdr:sp macro="" textlink="">
      <xdr:nvSpPr>
        <xdr:cNvPr id="34" name="Rectangle 33">
          <a:hlinkClick xmlns:r="http://schemas.openxmlformats.org/officeDocument/2006/relationships" r:id="rId5" tooltip="Reduce risk of contamination. Potential conflict: infection prevention vs. sound absorption"/>
        </xdr:cNvPr>
        <xdr:cNvSpPr/>
      </xdr:nvSpPr>
      <xdr:spPr>
        <a:xfrm>
          <a:off x="8181975" y="1895475"/>
          <a:ext cx="476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771525</xdr:colOff>
      <xdr:row>3</xdr:row>
      <xdr:rowOff>9525</xdr:rowOff>
    </xdr:from>
    <xdr:to>
      <xdr:col>3</xdr:col>
      <xdr:colOff>885825</xdr:colOff>
      <xdr:row>3</xdr:row>
      <xdr:rowOff>114301</xdr:rowOff>
    </xdr:to>
    <xdr:sp macro="" textlink="">
      <xdr:nvSpPr>
        <xdr:cNvPr id="35" name="Rectangle 34">
          <a:hlinkClick xmlns:r="http://schemas.openxmlformats.org/officeDocument/2006/relationships" r:id="rId6" tooltip="Improve comfort"/>
        </xdr:cNvPr>
        <xdr:cNvSpPr/>
      </xdr:nvSpPr>
      <xdr:spPr>
        <a:xfrm>
          <a:off x="7353300" y="140970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600075</xdr:colOff>
      <xdr:row>3</xdr:row>
      <xdr:rowOff>19050</xdr:rowOff>
    </xdr:from>
    <xdr:to>
      <xdr:col>3</xdr:col>
      <xdr:colOff>714375</xdr:colOff>
      <xdr:row>3</xdr:row>
      <xdr:rowOff>123826</xdr:rowOff>
    </xdr:to>
    <xdr:sp macro="" textlink="">
      <xdr:nvSpPr>
        <xdr:cNvPr id="36" name="Rectangle 35">
          <a:hlinkClick xmlns:r="http://schemas.openxmlformats.org/officeDocument/2006/relationships" r:id="rId7" tooltip="Reduce patient stress, anxiety."/>
        </xdr:cNvPr>
        <xdr:cNvSpPr/>
      </xdr:nvSpPr>
      <xdr:spPr>
        <a:xfrm>
          <a:off x="7181850" y="1419225"/>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4</xdr:row>
      <xdr:rowOff>47625</xdr:rowOff>
    </xdr:from>
    <xdr:to>
      <xdr:col>3</xdr:col>
      <xdr:colOff>638175</xdr:colOff>
      <xdr:row>4</xdr:row>
      <xdr:rowOff>142875</xdr:rowOff>
    </xdr:to>
    <xdr:sp macro="" textlink="">
      <xdr:nvSpPr>
        <xdr:cNvPr id="37" name="Rectangle 36">
          <a:hlinkClick xmlns:r="http://schemas.openxmlformats.org/officeDocument/2006/relationships" r:id="rId8" tooltip="Reduce risk of contamination."/>
        </xdr:cNvPr>
        <xdr:cNvSpPr/>
      </xdr:nvSpPr>
      <xdr:spPr>
        <a:xfrm>
          <a:off x="7172325" y="1752600"/>
          <a:ext cx="476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1023937</xdr:colOff>
      <xdr:row>4</xdr:row>
      <xdr:rowOff>38100</xdr:rowOff>
    </xdr:from>
    <xdr:to>
      <xdr:col>3</xdr:col>
      <xdr:colOff>1138237</xdr:colOff>
      <xdr:row>4</xdr:row>
      <xdr:rowOff>142876</xdr:rowOff>
    </xdr:to>
    <xdr:sp macro="" textlink="">
      <xdr:nvSpPr>
        <xdr:cNvPr id="38" name="Rectangle 37">
          <a:hlinkClick xmlns:r="http://schemas.openxmlformats.org/officeDocument/2006/relationships" r:id="rId9" tooltip="Reduce noise"/>
        </xdr:cNvPr>
        <xdr:cNvSpPr/>
      </xdr:nvSpPr>
      <xdr:spPr>
        <a:xfrm>
          <a:off x="7605712" y="1743075"/>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704850</xdr:colOff>
      <xdr:row>4</xdr:row>
      <xdr:rowOff>38100</xdr:rowOff>
    </xdr:from>
    <xdr:to>
      <xdr:col>3</xdr:col>
      <xdr:colOff>750569</xdr:colOff>
      <xdr:row>4</xdr:row>
      <xdr:rowOff>147638</xdr:rowOff>
    </xdr:to>
    <xdr:sp macro="" textlink="">
      <xdr:nvSpPr>
        <xdr:cNvPr id="39" name="Rectangle 38">
          <a:hlinkClick xmlns:r="http://schemas.openxmlformats.org/officeDocument/2006/relationships" r:id="rId10" tooltip="Improve job satisfaction"/>
        </xdr:cNvPr>
        <xdr:cNvSpPr/>
      </xdr:nvSpPr>
      <xdr:spPr>
        <a:xfrm>
          <a:off x="7286625" y="1743075"/>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838200</xdr:colOff>
      <xdr:row>4</xdr:row>
      <xdr:rowOff>38100</xdr:rowOff>
    </xdr:from>
    <xdr:to>
      <xdr:col>3</xdr:col>
      <xdr:colOff>941069</xdr:colOff>
      <xdr:row>4</xdr:row>
      <xdr:rowOff>142877</xdr:rowOff>
    </xdr:to>
    <xdr:sp macro="" textlink="">
      <xdr:nvSpPr>
        <xdr:cNvPr id="40" name="Rectangle 39">
          <a:hlinkClick xmlns:r="http://schemas.openxmlformats.org/officeDocument/2006/relationships" r:id="rId11" tooltip="Reduce patient stress, anxiety."/>
        </xdr:cNvPr>
        <xdr:cNvSpPr/>
      </xdr:nvSpPr>
      <xdr:spPr>
        <a:xfrm>
          <a:off x="7419975" y="1743075"/>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1219200</xdr:colOff>
      <xdr:row>4</xdr:row>
      <xdr:rowOff>38100</xdr:rowOff>
    </xdr:from>
    <xdr:to>
      <xdr:col>3</xdr:col>
      <xdr:colOff>1333500</xdr:colOff>
      <xdr:row>4</xdr:row>
      <xdr:rowOff>142876</xdr:rowOff>
    </xdr:to>
    <xdr:sp macro="" textlink="">
      <xdr:nvSpPr>
        <xdr:cNvPr id="42" name="Rectangle 41">
          <a:hlinkClick xmlns:r="http://schemas.openxmlformats.org/officeDocument/2006/relationships" r:id="rId9" tooltip="Reduce noise"/>
        </xdr:cNvPr>
        <xdr:cNvSpPr/>
      </xdr:nvSpPr>
      <xdr:spPr>
        <a:xfrm>
          <a:off x="7800975" y="1743075"/>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723900</xdr:colOff>
      <xdr:row>5</xdr:row>
      <xdr:rowOff>0</xdr:rowOff>
    </xdr:from>
    <xdr:to>
      <xdr:col>3</xdr:col>
      <xdr:colOff>769619</xdr:colOff>
      <xdr:row>5</xdr:row>
      <xdr:rowOff>109538</xdr:rowOff>
    </xdr:to>
    <xdr:sp macro="" textlink="">
      <xdr:nvSpPr>
        <xdr:cNvPr id="44" name="Rectangle 43">
          <a:hlinkClick xmlns:r="http://schemas.openxmlformats.org/officeDocument/2006/relationships" r:id="rId12" tooltip="Provide efficient delivery of care"/>
        </xdr:cNvPr>
        <xdr:cNvSpPr/>
      </xdr:nvSpPr>
      <xdr:spPr>
        <a:xfrm>
          <a:off x="7305675" y="1866900"/>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852488</xdr:colOff>
      <xdr:row>5</xdr:row>
      <xdr:rowOff>0</xdr:rowOff>
    </xdr:from>
    <xdr:to>
      <xdr:col>3</xdr:col>
      <xdr:colOff>898207</xdr:colOff>
      <xdr:row>5</xdr:row>
      <xdr:rowOff>109538</xdr:rowOff>
    </xdr:to>
    <xdr:sp macro="" textlink="">
      <xdr:nvSpPr>
        <xdr:cNvPr id="45" name="Rectangle 44">
          <a:hlinkClick xmlns:r="http://schemas.openxmlformats.org/officeDocument/2006/relationships" r:id="rId13" tooltip="Improve job satisfaction"/>
        </xdr:cNvPr>
        <xdr:cNvSpPr/>
      </xdr:nvSpPr>
      <xdr:spPr>
        <a:xfrm>
          <a:off x="7434263" y="1866900"/>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981075</xdr:colOff>
      <xdr:row>5</xdr:row>
      <xdr:rowOff>19050</xdr:rowOff>
    </xdr:from>
    <xdr:to>
      <xdr:col>3</xdr:col>
      <xdr:colOff>1095375</xdr:colOff>
      <xdr:row>5</xdr:row>
      <xdr:rowOff>123826</xdr:rowOff>
    </xdr:to>
    <xdr:sp macro="" textlink="">
      <xdr:nvSpPr>
        <xdr:cNvPr id="46" name="Rectangle 45">
          <a:hlinkClick xmlns:r="http://schemas.openxmlformats.org/officeDocument/2006/relationships" r:id="rId14" tooltip="Improve patient satisfaction"/>
        </xdr:cNvPr>
        <xdr:cNvSpPr/>
      </xdr:nvSpPr>
      <xdr:spPr>
        <a:xfrm>
          <a:off x="7562850" y="188595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1171575</xdr:colOff>
      <xdr:row>5</xdr:row>
      <xdr:rowOff>19050</xdr:rowOff>
    </xdr:from>
    <xdr:to>
      <xdr:col>3</xdr:col>
      <xdr:colOff>1285875</xdr:colOff>
      <xdr:row>5</xdr:row>
      <xdr:rowOff>123826</xdr:rowOff>
    </xdr:to>
    <xdr:sp macro="" textlink="">
      <xdr:nvSpPr>
        <xdr:cNvPr id="47" name="Rectangle 46">
          <a:hlinkClick xmlns:r="http://schemas.openxmlformats.org/officeDocument/2006/relationships" r:id="rId15" tooltip="Reduce noise"/>
        </xdr:cNvPr>
        <xdr:cNvSpPr/>
      </xdr:nvSpPr>
      <xdr:spPr>
        <a:xfrm>
          <a:off x="7753350" y="188595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1352550</xdr:colOff>
      <xdr:row>5</xdr:row>
      <xdr:rowOff>19050</xdr:rowOff>
    </xdr:from>
    <xdr:to>
      <xdr:col>3</xdr:col>
      <xdr:colOff>1400175</xdr:colOff>
      <xdr:row>5</xdr:row>
      <xdr:rowOff>114300</xdr:rowOff>
    </xdr:to>
    <xdr:sp macro="" textlink="">
      <xdr:nvSpPr>
        <xdr:cNvPr id="48" name="Rectangle 47">
          <a:hlinkClick xmlns:r="http://schemas.openxmlformats.org/officeDocument/2006/relationships" r:id="rId5" tooltip="Reduce risk of contamination. Potential conflict: infection prevention vs. sound absorption"/>
        </xdr:cNvPr>
        <xdr:cNvSpPr/>
      </xdr:nvSpPr>
      <xdr:spPr>
        <a:xfrm>
          <a:off x="7934325" y="1885950"/>
          <a:ext cx="476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571500</xdr:colOff>
      <xdr:row>8</xdr:row>
      <xdr:rowOff>28575</xdr:rowOff>
    </xdr:from>
    <xdr:to>
      <xdr:col>3</xdr:col>
      <xdr:colOff>647700</xdr:colOff>
      <xdr:row>8</xdr:row>
      <xdr:rowOff>123825</xdr:rowOff>
    </xdr:to>
    <xdr:sp macro="" textlink="">
      <xdr:nvSpPr>
        <xdr:cNvPr id="41" name="Rectangle 40">
          <a:hlinkClick xmlns:r="http://schemas.openxmlformats.org/officeDocument/2006/relationships" r:id="rId16" tooltip="Provide safe delivery of care. Potential conflict: visibility for patient monitoring vs. privacy."/>
        </xdr:cNvPr>
        <xdr:cNvSpPr/>
      </xdr:nvSpPr>
      <xdr:spPr>
        <a:xfrm>
          <a:off x="7153275" y="2695575"/>
          <a:ext cx="762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10</xdr:row>
      <xdr:rowOff>28575</xdr:rowOff>
    </xdr:from>
    <xdr:to>
      <xdr:col>3</xdr:col>
      <xdr:colOff>693419</xdr:colOff>
      <xdr:row>10</xdr:row>
      <xdr:rowOff>133352</xdr:rowOff>
    </xdr:to>
    <xdr:sp macro="" textlink="">
      <xdr:nvSpPr>
        <xdr:cNvPr id="49" name="Rectangle 48">
          <a:hlinkClick xmlns:r="http://schemas.openxmlformats.org/officeDocument/2006/relationships" r:id="rId17" tooltip="Reduce patient pain, and stress/anxiety. Potential conflict: window view vs. visual privacy"/>
        </xdr:cNvPr>
        <xdr:cNvSpPr/>
      </xdr:nvSpPr>
      <xdr:spPr>
        <a:xfrm>
          <a:off x="7172325" y="3181350"/>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25673" name="Check Box 73" hidden="1">
              <a:extLst>
                <a:ext uri="{63B3BB69-23CF-44E3-9099-C40C66FF867C}">
                  <a14:compatExt spid="_x0000_s25673"/>
                </a:ext>
              </a:extLst>
            </xdr:cNvPr>
            <xdr:cNvSpPr/>
          </xdr:nvSpPr>
          <xdr:spPr>
            <a:xfrm>
              <a:off x="0" y="0"/>
              <a:ext cx="0" cy="0"/>
            </a:xfrm>
            <a:prstGeom prst="rect">
              <a:avLst/>
            </a:prstGeom>
          </xdr:spPr>
        </xdr:sp>
        <xdr:clientData/>
      </xdr:twoCellAnchor>
    </mc:Choice>
    <mc:Fallback/>
  </mc:AlternateContent>
  <xdr:twoCellAnchor>
    <xdr:from>
      <xdr:col>3</xdr:col>
      <xdr:colOff>600075</xdr:colOff>
      <xdr:row>10</xdr:row>
      <xdr:rowOff>19050</xdr:rowOff>
    </xdr:from>
    <xdr:to>
      <xdr:col>3</xdr:col>
      <xdr:colOff>702944</xdr:colOff>
      <xdr:row>10</xdr:row>
      <xdr:rowOff>123827</xdr:rowOff>
    </xdr:to>
    <xdr:sp macro="" textlink="">
      <xdr:nvSpPr>
        <xdr:cNvPr id="51" name="Rectangle 50">
          <a:hlinkClick xmlns:r="http://schemas.openxmlformats.org/officeDocument/2006/relationships" r:id="rId17" tooltip="Reduce patient stress, anxiety. Potential conflict: window view vs. visual privacy"/>
        </xdr:cNvPr>
        <xdr:cNvSpPr/>
      </xdr:nvSpPr>
      <xdr:spPr>
        <a:xfrm>
          <a:off x="7181850" y="3009900"/>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561975</xdr:colOff>
      <xdr:row>5</xdr:row>
      <xdr:rowOff>9525</xdr:rowOff>
    </xdr:from>
    <xdr:to>
      <xdr:col>3</xdr:col>
      <xdr:colOff>638175</xdr:colOff>
      <xdr:row>5</xdr:row>
      <xdr:rowOff>123825</xdr:rowOff>
    </xdr:to>
    <xdr:sp macro="" textlink="">
      <xdr:nvSpPr>
        <xdr:cNvPr id="43" name="Rectangle 42">
          <a:hlinkClick xmlns:r="http://schemas.openxmlformats.org/officeDocument/2006/relationships" r:id="rId18" tooltip="Provide safe delivery of care."/>
        </xdr:cNvPr>
        <xdr:cNvSpPr/>
      </xdr:nvSpPr>
      <xdr:spPr>
        <a:xfrm>
          <a:off x="7143750" y="1876425"/>
          <a:ext cx="762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1</xdr:row>
      <xdr:rowOff>2143125</xdr:rowOff>
    </xdr:from>
    <xdr:to>
      <xdr:col>0</xdr:col>
      <xdr:colOff>590550</xdr:colOff>
      <xdr:row>1</xdr:row>
      <xdr:rowOff>2257425</xdr:rowOff>
    </xdr:to>
    <xdr:sp macro="" textlink="">
      <xdr:nvSpPr>
        <xdr:cNvPr id="2" name="Rectangle 1">
          <a:hlinkClick xmlns:r="http://schemas.openxmlformats.org/officeDocument/2006/relationships" r:id="rId1"/>
        </xdr:cNvPr>
        <xdr:cNvSpPr/>
      </xdr:nvSpPr>
      <xdr:spPr>
        <a:xfrm>
          <a:off x="323850" y="2333625"/>
          <a:ext cx="2667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4</xdr:row>
          <xdr:rowOff>0</xdr:rowOff>
        </xdr:to>
        <xdr:sp macro="" textlink="">
          <xdr:nvSpPr>
            <xdr:cNvPr id="26625" name="Check Box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26626" name="Check Box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26627" name="Check Box 3" hidden="1">
              <a:extLst>
                <a:ext uri="{63B3BB69-23CF-44E3-9099-C40C66FF867C}">
                  <a14:compatExt spid="_x0000_s26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26628" name="Check Box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26629" name="Check Box 5" hidden="1">
              <a:extLst>
                <a:ext uri="{63B3BB69-23CF-44E3-9099-C40C66FF867C}">
                  <a14:compatExt spid="_x0000_s26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7</xdr:row>
          <xdr:rowOff>0</xdr:rowOff>
        </xdr:to>
        <xdr:sp macro="" textlink="">
          <xdr:nvSpPr>
            <xdr:cNvPr id="26630" name="Check Box 6" hidden="1">
              <a:extLst>
                <a:ext uri="{63B3BB69-23CF-44E3-9099-C40C66FF867C}">
                  <a14:compatExt spid="_x0000_s26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26631" name="Check Box 7" hidden="1">
              <a:extLst>
                <a:ext uri="{63B3BB69-23CF-44E3-9099-C40C66FF867C}">
                  <a14:compatExt spid="_x0000_s26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26632" name="Check Box 8" hidden="1">
              <a:extLst>
                <a:ext uri="{63B3BB69-23CF-44E3-9099-C40C66FF867C}">
                  <a14:compatExt spid="_x0000_s26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26633" name="Check Box 9" hidden="1">
              <a:extLst>
                <a:ext uri="{63B3BB69-23CF-44E3-9099-C40C66FF867C}">
                  <a14:compatExt spid="_x0000_s26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26634" name="Check Box 10" hidden="1">
              <a:extLst>
                <a:ext uri="{63B3BB69-23CF-44E3-9099-C40C66FF867C}">
                  <a14:compatExt spid="_x0000_s26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26635" name="Check Box 11" hidden="1">
              <a:extLst>
                <a:ext uri="{63B3BB69-23CF-44E3-9099-C40C66FF867C}">
                  <a14:compatExt spid="_x0000_s26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26636" name="Check Box 12" hidden="1">
              <a:extLst>
                <a:ext uri="{63B3BB69-23CF-44E3-9099-C40C66FF867C}">
                  <a14:compatExt spid="_x0000_s26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26637" name="Check Box 13" hidden="1">
              <a:extLst>
                <a:ext uri="{63B3BB69-23CF-44E3-9099-C40C66FF867C}">
                  <a14:compatExt spid="_x0000_s26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12</xdr:row>
          <xdr:rowOff>161925</xdr:rowOff>
        </xdr:to>
        <xdr:sp macro="" textlink="">
          <xdr:nvSpPr>
            <xdr:cNvPr id="26638" name="Check Box 14" hidden="1">
              <a:extLst>
                <a:ext uri="{63B3BB69-23CF-44E3-9099-C40C66FF867C}">
                  <a14:compatExt spid="_x0000_s26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12</xdr:row>
          <xdr:rowOff>161925</xdr:rowOff>
        </xdr:to>
        <xdr:sp macro="" textlink="">
          <xdr:nvSpPr>
            <xdr:cNvPr id="26639" name="Check Box 15" hidden="1">
              <a:extLst>
                <a:ext uri="{63B3BB69-23CF-44E3-9099-C40C66FF867C}">
                  <a14:compatExt spid="_x0000_s26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12</xdr:row>
          <xdr:rowOff>161925</xdr:rowOff>
        </xdr:to>
        <xdr:sp macro="" textlink="">
          <xdr:nvSpPr>
            <xdr:cNvPr id="26640" name="Check Box 16" hidden="1">
              <a:extLst>
                <a:ext uri="{63B3BB69-23CF-44E3-9099-C40C66FF867C}">
                  <a14:compatExt spid="_x0000_s26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12</xdr:row>
          <xdr:rowOff>161925</xdr:rowOff>
        </xdr:to>
        <xdr:sp macro="" textlink="">
          <xdr:nvSpPr>
            <xdr:cNvPr id="26641" name="Check Box 17" hidden="1">
              <a:extLst>
                <a:ext uri="{63B3BB69-23CF-44E3-9099-C40C66FF867C}">
                  <a14:compatExt spid="_x0000_s26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12</xdr:row>
          <xdr:rowOff>161925</xdr:rowOff>
        </xdr:to>
        <xdr:sp macro="" textlink="">
          <xdr:nvSpPr>
            <xdr:cNvPr id="26642" name="Check Box 18" hidden="1">
              <a:extLst>
                <a:ext uri="{63B3BB69-23CF-44E3-9099-C40C66FF867C}">
                  <a14:compatExt spid="_x0000_s26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26651" name="Check Box 27" hidden="1">
              <a:extLst>
                <a:ext uri="{63B3BB69-23CF-44E3-9099-C40C66FF867C}">
                  <a14:compatExt spid="_x0000_s26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12</xdr:row>
          <xdr:rowOff>161925</xdr:rowOff>
        </xdr:to>
        <xdr:sp macro="" textlink="">
          <xdr:nvSpPr>
            <xdr:cNvPr id="26652" name="Check Box 28" hidden="1">
              <a:extLst>
                <a:ext uri="{63B3BB69-23CF-44E3-9099-C40C66FF867C}">
                  <a14:compatExt spid="_x0000_s26652"/>
                </a:ext>
              </a:extLst>
            </xdr:cNvPr>
            <xdr:cNvSpPr/>
          </xdr:nvSpPr>
          <xdr:spPr>
            <a:xfrm>
              <a:off x="0" y="0"/>
              <a:ext cx="0" cy="0"/>
            </a:xfrm>
            <a:prstGeom prst="rect">
              <a:avLst/>
            </a:prstGeom>
          </xdr:spPr>
        </xdr:sp>
        <xdr:clientData/>
      </xdr:twoCellAnchor>
    </mc:Choice>
    <mc:Fallback/>
  </mc:AlternateContent>
  <xdr:twoCellAnchor>
    <xdr:from>
      <xdr:col>3</xdr:col>
      <xdr:colOff>1066800</xdr:colOff>
      <xdr:row>14</xdr:row>
      <xdr:rowOff>85725</xdr:rowOff>
    </xdr:from>
    <xdr:to>
      <xdr:col>4</xdr:col>
      <xdr:colOff>0</xdr:colOff>
      <xdr:row>15</xdr:row>
      <xdr:rowOff>142875</xdr:rowOff>
    </xdr:to>
    <xdr:sp macro="" textlink="">
      <xdr:nvSpPr>
        <xdr:cNvPr id="32" name="Rectangle 31">
          <a:hlinkClick xmlns:r="http://schemas.openxmlformats.org/officeDocument/2006/relationships" r:id="rId1"/>
        </xdr:cNvPr>
        <xdr:cNvSpPr/>
      </xdr:nvSpPr>
      <xdr:spPr>
        <a:xfrm>
          <a:off x="76485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14</xdr:row>
      <xdr:rowOff>85725</xdr:rowOff>
    </xdr:from>
    <xdr:to>
      <xdr:col>1</xdr:col>
      <xdr:colOff>4343400</xdr:colOff>
      <xdr:row>15</xdr:row>
      <xdr:rowOff>142875</xdr:rowOff>
    </xdr:to>
    <xdr:sp macro="" textlink="">
      <xdr:nvSpPr>
        <xdr:cNvPr id="33" name="Rectangle 32">
          <a:hlinkClick xmlns:r="http://schemas.openxmlformats.org/officeDocument/2006/relationships" r:id="rId2"/>
        </xdr:cNvPr>
        <xdr:cNvSpPr/>
      </xdr:nvSpPr>
      <xdr:spPr>
        <a:xfrm>
          <a:off x="3781425" y="10401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26655" name="Check Box 31" hidden="1">
              <a:extLst>
                <a:ext uri="{63B3BB69-23CF-44E3-9099-C40C66FF867C}">
                  <a14:compatExt spid="_x0000_s26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26656" name="Check Box 32" hidden="1">
              <a:extLst>
                <a:ext uri="{63B3BB69-23CF-44E3-9099-C40C66FF867C}">
                  <a14:compatExt spid="_x0000_s26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26657" name="Check Box 33" hidden="1">
              <a:extLst>
                <a:ext uri="{63B3BB69-23CF-44E3-9099-C40C66FF867C}">
                  <a14:compatExt spid="_x0000_s26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26658" name="Check Box 34" hidden="1">
              <a:extLst>
                <a:ext uri="{63B3BB69-23CF-44E3-9099-C40C66FF867C}">
                  <a14:compatExt spid="_x0000_s26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26659" name="Check Box 35" hidden="1">
              <a:extLst>
                <a:ext uri="{63B3BB69-23CF-44E3-9099-C40C66FF867C}">
                  <a14:compatExt spid="_x0000_s26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26660" name="Check Box 36" hidden="1">
              <a:extLst>
                <a:ext uri="{63B3BB69-23CF-44E3-9099-C40C66FF867C}">
                  <a14:compatExt spid="_x0000_s26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26661" name="Check Box 37" hidden="1">
              <a:extLst>
                <a:ext uri="{63B3BB69-23CF-44E3-9099-C40C66FF867C}">
                  <a14:compatExt spid="_x0000_s26661"/>
                </a:ext>
              </a:extLst>
            </xdr:cNvPr>
            <xdr:cNvSpPr/>
          </xdr:nvSpPr>
          <xdr:spPr>
            <a:xfrm>
              <a:off x="0" y="0"/>
              <a:ext cx="0" cy="0"/>
            </a:xfrm>
            <a:prstGeom prst="rect">
              <a:avLst/>
            </a:prstGeom>
          </xdr:spPr>
        </xdr:sp>
        <xdr:clientData/>
      </xdr:twoCellAnchor>
    </mc:Choice>
    <mc:Fallback/>
  </mc:AlternateContent>
  <xdr:twoCellAnchor>
    <xdr:from>
      <xdr:col>1</xdr:col>
      <xdr:colOff>9525</xdr:colOff>
      <xdr:row>14</xdr:row>
      <xdr:rowOff>85725</xdr:rowOff>
    </xdr:from>
    <xdr:to>
      <xdr:col>1</xdr:col>
      <xdr:colOff>933450</xdr:colOff>
      <xdr:row>15</xdr:row>
      <xdr:rowOff>142875</xdr:rowOff>
    </xdr:to>
    <xdr:sp macro="" textlink="">
      <xdr:nvSpPr>
        <xdr:cNvPr id="50" name="Rectangle 49">
          <a:hlinkClick xmlns:r="http://schemas.openxmlformats.org/officeDocument/2006/relationships" r:id="rId3"/>
        </xdr:cNvPr>
        <xdr:cNvSpPr/>
      </xdr:nvSpPr>
      <xdr:spPr>
        <a:xfrm>
          <a:off x="3714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7</xdr:row>
          <xdr:rowOff>161925</xdr:rowOff>
        </xdr:to>
        <xdr:sp macro="" textlink="">
          <xdr:nvSpPr>
            <xdr:cNvPr id="26694" name="Check Box 70" hidden="1">
              <a:extLst>
                <a:ext uri="{63B3BB69-23CF-44E3-9099-C40C66FF867C}">
                  <a14:compatExt spid="_x0000_s26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26695" name="Check Box 71" hidden="1">
              <a:extLst>
                <a:ext uri="{63B3BB69-23CF-44E3-9099-C40C66FF867C}">
                  <a14:compatExt spid="_x0000_s26695"/>
                </a:ext>
              </a:extLst>
            </xdr:cNvPr>
            <xdr:cNvSpPr/>
          </xdr:nvSpPr>
          <xdr:spPr>
            <a:xfrm>
              <a:off x="0" y="0"/>
              <a:ext cx="0" cy="0"/>
            </a:xfrm>
            <a:prstGeom prst="rect">
              <a:avLst/>
            </a:prstGeom>
          </xdr:spPr>
        </xdr:sp>
        <xdr:clientData/>
      </xdr:twoCellAnchor>
    </mc:Choice>
    <mc:Fallback/>
  </mc:AlternateContent>
  <xdr:twoCellAnchor>
    <xdr:from>
      <xdr:col>3</xdr:col>
      <xdr:colOff>581025</xdr:colOff>
      <xdr:row>7</xdr:row>
      <xdr:rowOff>28575</xdr:rowOff>
    </xdr:from>
    <xdr:to>
      <xdr:col>3</xdr:col>
      <xdr:colOff>626744</xdr:colOff>
      <xdr:row>7</xdr:row>
      <xdr:rowOff>138113</xdr:rowOff>
    </xdr:to>
    <xdr:sp macro="" textlink="">
      <xdr:nvSpPr>
        <xdr:cNvPr id="36" name="Rectangle 35">
          <a:hlinkClick xmlns:r="http://schemas.openxmlformats.org/officeDocument/2006/relationships" r:id="rId4" tooltip="Improve job satisfaction."/>
        </xdr:cNvPr>
        <xdr:cNvSpPr/>
      </xdr:nvSpPr>
      <xdr:spPr>
        <a:xfrm>
          <a:off x="7162800" y="2238375"/>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714375</xdr:colOff>
      <xdr:row>7</xdr:row>
      <xdr:rowOff>28575</xdr:rowOff>
    </xdr:from>
    <xdr:to>
      <xdr:col>3</xdr:col>
      <xdr:colOff>817244</xdr:colOff>
      <xdr:row>7</xdr:row>
      <xdr:rowOff>133352</xdr:rowOff>
    </xdr:to>
    <xdr:sp macro="" textlink="">
      <xdr:nvSpPr>
        <xdr:cNvPr id="37" name="Rectangle 36">
          <a:hlinkClick xmlns:r="http://schemas.openxmlformats.org/officeDocument/2006/relationships" r:id="rId5" tooltip="Reduce patient pain, stress, anxiety and delirium."/>
        </xdr:cNvPr>
        <xdr:cNvSpPr/>
      </xdr:nvSpPr>
      <xdr:spPr>
        <a:xfrm>
          <a:off x="7296150" y="2238375"/>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8</xdr:row>
      <xdr:rowOff>19050</xdr:rowOff>
    </xdr:from>
    <xdr:to>
      <xdr:col>3</xdr:col>
      <xdr:colOff>636269</xdr:colOff>
      <xdr:row>8</xdr:row>
      <xdr:rowOff>128588</xdr:rowOff>
    </xdr:to>
    <xdr:sp macro="" textlink="">
      <xdr:nvSpPr>
        <xdr:cNvPr id="38" name="Rectangle 37">
          <a:hlinkClick xmlns:r="http://schemas.openxmlformats.org/officeDocument/2006/relationships" r:id="rId4" tooltip="Improve job satisfaction."/>
        </xdr:cNvPr>
        <xdr:cNvSpPr/>
      </xdr:nvSpPr>
      <xdr:spPr>
        <a:xfrm>
          <a:off x="7172325" y="2533650"/>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723900</xdr:colOff>
      <xdr:row>8</xdr:row>
      <xdr:rowOff>19050</xdr:rowOff>
    </xdr:from>
    <xdr:to>
      <xdr:col>3</xdr:col>
      <xdr:colOff>826769</xdr:colOff>
      <xdr:row>8</xdr:row>
      <xdr:rowOff>123827</xdr:rowOff>
    </xdr:to>
    <xdr:sp macro="" textlink="">
      <xdr:nvSpPr>
        <xdr:cNvPr id="39" name="Rectangle 38">
          <a:hlinkClick xmlns:r="http://schemas.openxmlformats.org/officeDocument/2006/relationships" r:id="rId5" tooltip="Reduce patient pain, stress, anxiety and delirium."/>
        </xdr:cNvPr>
        <xdr:cNvSpPr/>
      </xdr:nvSpPr>
      <xdr:spPr>
        <a:xfrm>
          <a:off x="7305675" y="2533650"/>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4</xdr:row>
          <xdr:rowOff>0</xdr:rowOff>
        </xdr:to>
        <xdr:sp macro="" textlink="">
          <xdr:nvSpPr>
            <xdr:cNvPr id="27649" name="Check Box 1"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4</xdr:row>
          <xdr:rowOff>161925</xdr:rowOff>
        </xdr:to>
        <xdr:sp macro="" textlink="">
          <xdr:nvSpPr>
            <xdr:cNvPr id="27650" name="Check Box 2"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7651" name="Check Box 3" hidden="1">
              <a:extLst>
                <a:ext uri="{63B3BB69-23CF-44E3-9099-C40C66FF867C}">
                  <a14:compatExt spid="_x0000_s27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7652" name="Check Box 4" hidden="1">
              <a:extLst>
                <a:ext uri="{63B3BB69-23CF-44E3-9099-C40C66FF867C}">
                  <a14:compatExt spid="_x0000_s27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7653" name="Check Box 5" hidden="1">
              <a:extLst>
                <a:ext uri="{63B3BB69-23CF-44E3-9099-C40C66FF867C}">
                  <a14:compatExt spid="_x0000_s27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27654" name="Check Box 6" hidden="1">
              <a:extLst>
                <a:ext uri="{63B3BB69-23CF-44E3-9099-C40C66FF867C}">
                  <a14:compatExt spid="_x0000_s27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27655" name="Check Box 7" hidden="1">
              <a:extLst>
                <a:ext uri="{63B3BB69-23CF-44E3-9099-C40C66FF867C}">
                  <a14:compatExt spid="_x0000_s27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27656" name="Check Box 8" hidden="1">
              <a:extLst>
                <a:ext uri="{63B3BB69-23CF-44E3-9099-C40C66FF867C}">
                  <a14:compatExt spid="_x0000_s27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27657" name="Check Box 9" hidden="1">
              <a:extLst>
                <a:ext uri="{63B3BB69-23CF-44E3-9099-C40C66FF867C}">
                  <a14:compatExt spid="_x0000_s27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27658" name="Check Box 10" hidden="1">
              <a:extLst>
                <a:ext uri="{63B3BB69-23CF-44E3-9099-C40C66FF867C}">
                  <a14:compatExt spid="_x0000_s27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27659" name="Check Box 11" hidden="1">
              <a:extLst>
                <a:ext uri="{63B3BB69-23CF-44E3-9099-C40C66FF867C}">
                  <a14:compatExt spid="_x0000_s27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27660" name="Check Box 12" hidden="1">
              <a:extLst>
                <a:ext uri="{63B3BB69-23CF-44E3-9099-C40C66FF867C}">
                  <a14:compatExt spid="_x0000_s27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27661" name="Check Box 13" hidden="1">
              <a:extLst>
                <a:ext uri="{63B3BB69-23CF-44E3-9099-C40C66FF867C}">
                  <a14:compatExt spid="_x0000_s27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14</xdr:row>
          <xdr:rowOff>161925</xdr:rowOff>
        </xdr:to>
        <xdr:sp macro="" textlink="">
          <xdr:nvSpPr>
            <xdr:cNvPr id="27662" name="Check Box 14" hidden="1">
              <a:extLst>
                <a:ext uri="{63B3BB69-23CF-44E3-9099-C40C66FF867C}">
                  <a14:compatExt spid="_x0000_s27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14</xdr:row>
          <xdr:rowOff>161925</xdr:rowOff>
        </xdr:to>
        <xdr:sp macro="" textlink="">
          <xdr:nvSpPr>
            <xdr:cNvPr id="27663" name="Check Box 15" hidden="1">
              <a:extLst>
                <a:ext uri="{63B3BB69-23CF-44E3-9099-C40C66FF867C}">
                  <a14:compatExt spid="_x0000_s27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14</xdr:row>
          <xdr:rowOff>161925</xdr:rowOff>
        </xdr:to>
        <xdr:sp macro="" textlink="">
          <xdr:nvSpPr>
            <xdr:cNvPr id="27664" name="Check Box 16" hidden="1">
              <a:extLst>
                <a:ext uri="{63B3BB69-23CF-44E3-9099-C40C66FF867C}">
                  <a14:compatExt spid="_x0000_s27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14</xdr:row>
          <xdr:rowOff>161925</xdr:rowOff>
        </xdr:to>
        <xdr:sp macro="" textlink="">
          <xdr:nvSpPr>
            <xdr:cNvPr id="27665" name="Check Box 17" hidden="1">
              <a:extLst>
                <a:ext uri="{63B3BB69-23CF-44E3-9099-C40C66FF867C}">
                  <a14:compatExt spid="_x0000_s27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14</xdr:row>
          <xdr:rowOff>161925</xdr:rowOff>
        </xdr:to>
        <xdr:sp macro="" textlink="">
          <xdr:nvSpPr>
            <xdr:cNvPr id="27666" name="Check Box 18" hidden="1">
              <a:extLst>
                <a:ext uri="{63B3BB69-23CF-44E3-9099-C40C66FF867C}">
                  <a14:compatExt spid="_x0000_s27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27675" name="Check Box 27" hidden="1">
              <a:extLst>
                <a:ext uri="{63B3BB69-23CF-44E3-9099-C40C66FF867C}">
                  <a14:compatExt spid="_x0000_s27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14</xdr:row>
          <xdr:rowOff>161925</xdr:rowOff>
        </xdr:to>
        <xdr:sp macro="" textlink="">
          <xdr:nvSpPr>
            <xdr:cNvPr id="27676" name="Check Box 28" hidden="1">
              <a:extLst>
                <a:ext uri="{63B3BB69-23CF-44E3-9099-C40C66FF867C}">
                  <a14:compatExt spid="_x0000_s27676"/>
                </a:ext>
              </a:extLst>
            </xdr:cNvPr>
            <xdr:cNvSpPr/>
          </xdr:nvSpPr>
          <xdr:spPr>
            <a:xfrm>
              <a:off x="0" y="0"/>
              <a:ext cx="0" cy="0"/>
            </a:xfrm>
            <a:prstGeom prst="rect">
              <a:avLst/>
            </a:prstGeom>
          </xdr:spPr>
        </xdr:sp>
        <xdr:clientData/>
      </xdr:twoCellAnchor>
    </mc:Choice>
    <mc:Fallback/>
  </mc:AlternateContent>
  <xdr:twoCellAnchor>
    <xdr:from>
      <xdr:col>3</xdr:col>
      <xdr:colOff>1066800</xdr:colOff>
      <xdr:row>16</xdr:row>
      <xdr:rowOff>85725</xdr:rowOff>
    </xdr:from>
    <xdr:to>
      <xdr:col>4</xdr:col>
      <xdr:colOff>0</xdr:colOff>
      <xdr:row>17</xdr:row>
      <xdr:rowOff>142875</xdr:rowOff>
    </xdr:to>
    <xdr:sp macro="" textlink="">
      <xdr:nvSpPr>
        <xdr:cNvPr id="32" name="Rectangle 31">
          <a:hlinkClick xmlns:r="http://schemas.openxmlformats.org/officeDocument/2006/relationships" r:id="rId1"/>
        </xdr:cNvPr>
        <xdr:cNvSpPr/>
      </xdr:nvSpPr>
      <xdr:spPr>
        <a:xfrm>
          <a:off x="76485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16</xdr:row>
      <xdr:rowOff>85725</xdr:rowOff>
    </xdr:from>
    <xdr:to>
      <xdr:col>1</xdr:col>
      <xdr:colOff>4343400</xdr:colOff>
      <xdr:row>17</xdr:row>
      <xdr:rowOff>142875</xdr:rowOff>
    </xdr:to>
    <xdr:sp macro="" textlink="">
      <xdr:nvSpPr>
        <xdr:cNvPr id="33" name="Rectangle 32">
          <a:hlinkClick xmlns:r="http://schemas.openxmlformats.org/officeDocument/2006/relationships" r:id="rId2"/>
        </xdr:cNvPr>
        <xdr:cNvSpPr/>
      </xdr:nvSpPr>
      <xdr:spPr>
        <a:xfrm>
          <a:off x="3781425" y="10401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7679" name="Check Box 31" hidden="1">
              <a:extLst>
                <a:ext uri="{63B3BB69-23CF-44E3-9099-C40C66FF867C}">
                  <a14:compatExt spid="_x0000_s27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7680" name="Check Box 32" hidden="1">
              <a:extLst>
                <a:ext uri="{63B3BB69-23CF-44E3-9099-C40C66FF867C}">
                  <a14:compatExt spid="_x0000_s27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7681" name="Check Box 33" hidden="1">
              <a:extLst>
                <a:ext uri="{63B3BB69-23CF-44E3-9099-C40C66FF867C}">
                  <a14:compatExt spid="_x0000_s27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7682" name="Check Box 34" hidden="1">
              <a:extLst>
                <a:ext uri="{63B3BB69-23CF-44E3-9099-C40C66FF867C}">
                  <a14:compatExt spid="_x0000_s27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7683" name="Check Box 35" hidden="1">
              <a:extLst>
                <a:ext uri="{63B3BB69-23CF-44E3-9099-C40C66FF867C}">
                  <a14:compatExt spid="_x0000_s27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7684" name="Check Box 36" hidden="1">
              <a:extLst>
                <a:ext uri="{63B3BB69-23CF-44E3-9099-C40C66FF867C}">
                  <a14:compatExt spid="_x0000_s27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7685" name="Check Box 37" hidden="1">
              <a:extLst>
                <a:ext uri="{63B3BB69-23CF-44E3-9099-C40C66FF867C}">
                  <a14:compatExt spid="_x0000_s27685"/>
                </a:ext>
              </a:extLst>
            </xdr:cNvPr>
            <xdr:cNvSpPr/>
          </xdr:nvSpPr>
          <xdr:spPr>
            <a:xfrm>
              <a:off x="0" y="0"/>
              <a:ext cx="0" cy="0"/>
            </a:xfrm>
            <a:prstGeom prst="rect">
              <a:avLst/>
            </a:prstGeom>
          </xdr:spPr>
        </xdr:sp>
        <xdr:clientData/>
      </xdr:twoCellAnchor>
    </mc:Choice>
    <mc:Fallback/>
  </mc:AlternateContent>
  <xdr:twoCellAnchor>
    <xdr:from>
      <xdr:col>1</xdr:col>
      <xdr:colOff>9525</xdr:colOff>
      <xdr:row>16</xdr:row>
      <xdr:rowOff>85725</xdr:rowOff>
    </xdr:from>
    <xdr:to>
      <xdr:col>1</xdr:col>
      <xdr:colOff>933450</xdr:colOff>
      <xdr:row>17</xdr:row>
      <xdr:rowOff>142875</xdr:rowOff>
    </xdr:to>
    <xdr:sp macro="" textlink="">
      <xdr:nvSpPr>
        <xdr:cNvPr id="50" name="Rectangle 49">
          <a:hlinkClick xmlns:r="http://schemas.openxmlformats.org/officeDocument/2006/relationships" r:id="rId3"/>
        </xdr:cNvPr>
        <xdr:cNvSpPr/>
      </xdr:nvSpPr>
      <xdr:spPr>
        <a:xfrm>
          <a:off x="3714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7</xdr:row>
          <xdr:rowOff>0</xdr:rowOff>
        </xdr:to>
        <xdr:sp macro="" textlink="">
          <xdr:nvSpPr>
            <xdr:cNvPr id="27719" name="Check Box 71" hidden="1">
              <a:extLst>
                <a:ext uri="{63B3BB69-23CF-44E3-9099-C40C66FF867C}">
                  <a14:compatExt spid="_x0000_s27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8</xdr:row>
          <xdr:rowOff>0</xdr:rowOff>
        </xdr:to>
        <xdr:sp macro="" textlink="">
          <xdr:nvSpPr>
            <xdr:cNvPr id="27720" name="Check Box 72" hidden="1">
              <a:extLst>
                <a:ext uri="{63B3BB69-23CF-44E3-9099-C40C66FF867C}">
                  <a14:compatExt spid="_x0000_s27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27721" name="Check Box 73" hidden="1">
              <a:extLst>
                <a:ext uri="{63B3BB69-23CF-44E3-9099-C40C66FF867C}">
                  <a14:compatExt spid="_x0000_s27721"/>
                </a:ext>
              </a:extLst>
            </xdr:cNvPr>
            <xdr:cNvSpPr/>
          </xdr:nvSpPr>
          <xdr:spPr>
            <a:xfrm>
              <a:off x="0" y="0"/>
              <a:ext cx="0" cy="0"/>
            </a:xfrm>
            <a:prstGeom prst="rect">
              <a:avLst/>
            </a:prstGeom>
          </xdr:spPr>
        </xdr:sp>
        <xdr:clientData/>
      </xdr:twoCellAnchor>
    </mc:Choice>
    <mc:Fallback/>
  </mc:AlternateContent>
  <xdr:twoCellAnchor>
    <xdr:from>
      <xdr:col>3</xdr:col>
      <xdr:colOff>600075</xdr:colOff>
      <xdr:row>6</xdr:row>
      <xdr:rowOff>19050</xdr:rowOff>
    </xdr:from>
    <xdr:to>
      <xdr:col>3</xdr:col>
      <xdr:colOff>695326</xdr:colOff>
      <xdr:row>6</xdr:row>
      <xdr:rowOff>114300</xdr:rowOff>
    </xdr:to>
    <xdr:sp macro="" textlink="">
      <xdr:nvSpPr>
        <xdr:cNvPr id="35" name="Rectangle 34">
          <a:hlinkClick xmlns:r="http://schemas.openxmlformats.org/officeDocument/2006/relationships" r:id="rId4" tooltip="Enhance sustainability"/>
        </xdr:cNvPr>
        <xdr:cNvSpPr/>
      </xdr:nvSpPr>
      <xdr:spPr>
        <a:xfrm>
          <a:off x="7181850" y="2057400"/>
          <a:ext cx="95251"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4</xdr:row>
          <xdr:rowOff>0</xdr:rowOff>
        </xdr:to>
        <xdr:sp macro="" textlink="">
          <xdr:nvSpPr>
            <xdr:cNvPr id="28673" name="Check Box 1" hidden="1">
              <a:extLst>
                <a:ext uri="{63B3BB69-23CF-44E3-9099-C40C66FF867C}">
                  <a14:compatExt spid="_x0000_s28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28674" name="Check Box 2" hidden="1">
              <a:extLst>
                <a:ext uri="{63B3BB69-23CF-44E3-9099-C40C66FF867C}">
                  <a14:compatExt spid="_x0000_s28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8675" name="Check Box 3" hidden="1">
              <a:extLst>
                <a:ext uri="{63B3BB69-23CF-44E3-9099-C40C66FF867C}">
                  <a14:compatExt spid="_x0000_s28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8676" name="Check Box 4" hidden="1">
              <a:extLst>
                <a:ext uri="{63B3BB69-23CF-44E3-9099-C40C66FF867C}">
                  <a14:compatExt spid="_x0000_s28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8677" name="Check Box 5" hidden="1">
              <a:extLst>
                <a:ext uri="{63B3BB69-23CF-44E3-9099-C40C66FF867C}">
                  <a14:compatExt spid="_x0000_s28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7</xdr:row>
          <xdr:rowOff>161925</xdr:rowOff>
        </xdr:to>
        <xdr:sp macro="" textlink="">
          <xdr:nvSpPr>
            <xdr:cNvPr id="28678" name="Check Box 6" hidden="1">
              <a:extLst>
                <a:ext uri="{63B3BB69-23CF-44E3-9099-C40C66FF867C}">
                  <a14:compatExt spid="_x0000_s28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28679" name="Check Box 7" hidden="1">
              <a:extLst>
                <a:ext uri="{63B3BB69-23CF-44E3-9099-C40C66FF867C}">
                  <a14:compatExt spid="_x0000_s28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28680" name="Check Box 8" hidden="1">
              <a:extLst>
                <a:ext uri="{63B3BB69-23CF-44E3-9099-C40C66FF867C}">
                  <a14:compatExt spid="_x0000_s28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28681" name="Check Box 9" hidden="1">
              <a:extLst>
                <a:ext uri="{63B3BB69-23CF-44E3-9099-C40C66FF867C}">
                  <a14:compatExt spid="_x0000_s28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28682" name="Check Box 10" hidden="1">
              <a:extLst>
                <a:ext uri="{63B3BB69-23CF-44E3-9099-C40C66FF867C}">
                  <a14:compatExt spid="_x0000_s28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28683" name="Check Box 11" hidden="1">
              <a:extLst>
                <a:ext uri="{63B3BB69-23CF-44E3-9099-C40C66FF867C}">
                  <a14:compatExt spid="_x0000_s28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28684" name="Check Box 12" hidden="1">
              <a:extLst>
                <a:ext uri="{63B3BB69-23CF-44E3-9099-C40C66FF867C}">
                  <a14:compatExt spid="_x0000_s28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28685" name="Check Box 13" hidden="1">
              <a:extLst>
                <a:ext uri="{63B3BB69-23CF-44E3-9099-C40C66FF867C}">
                  <a14:compatExt spid="_x0000_s28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11</xdr:row>
          <xdr:rowOff>161925</xdr:rowOff>
        </xdr:to>
        <xdr:sp macro="" textlink="">
          <xdr:nvSpPr>
            <xdr:cNvPr id="28686" name="Check Box 14" hidden="1">
              <a:extLst>
                <a:ext uri="{63B3BB69-23CF-44E3-9099-C40C66FF867C}">
                  <a14:compatExt spid="_x0000_s28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11</xdr:row>
          <xdr:rowOff>161925</xdr:rowOff>
        </xdr:to>
        <xdr:sp macro="" textlink="">
          <xdr:nvSpPr>
            <xdr:cNvPr id="28687" name="Check Box 15" hidden="1">
              <a:extLst>
                <a:ext uri="{63B3BB69-23CF-44E3-9099-C40C66FF867C}">
                  <a14:compatExt spid="_x0000_s28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11</xdr:row>
          <xdr:rowOff>161925</xdr:rowOff>
        </xdr:to>
        <xdr:sp macro="" textlink="">
          <xdr:nvSpPr>
            <xdr:cNvPr id="28688" name="Check Box 16" hidden="1">
              <a:extLst>
                <a:ext uri="{63B3BB69-23CF-44E3-9099-C40C66FF867C}">
                  <a14:compatExt spid="_x0000_s28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11</xdr:row>
          <xdr:rowOff>161925</xdr:rowOff>
        </xdr:to>
        <xdr:sp macro="" textlink="">
          <xdr:nvSpPr>
            <xdr:cNvPr id="28689" name="Check Box 17" hidden="1">
              <a:extLst>
                <a:ext uri="{63B3BB69-23CF-44E3-9099-C40C66FF867C}">
                  <a14:compatExt spid="_x0000_s28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11</xdr:row>
          <xdr:rowOff>161925</xdr:rowOff>
        </xdr:to>
        <xdr:sp macro="" textlink="">
          <xdr:nvSpPr>
            <xdr:cNvPr id="28690" name="Check Box 18" hidden="1">
              <a:extLst>
                <a:ext uri="{63B3BB69-23CF-44E3-9099-C40C66FF867C}">
                  <a14:compatExt spid="_x0000_s28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28699" name="Check Box 27" hidden="1">
              <a:extLst>
                <a:ext uri="{63B3BB69-23CF-44E3-9099-C40C66FF867C}">
                  <a14:compatExt spid="_x0000_s28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11</xdr:row>
          <xdr:rowOff>161925</xdr:rowOff>
        </xdr:to>
        <xdr:sp macro="" textlink="">
          <xdr:nvSpPr>
            <xdr:cNvPr id="28700" name="Check Box 28" hidden="1">
              <a:extLst>
                <a:ext uri="{63B3BB69-23CF-44E3-9099-C40C66FF867C}">
                  <a14:compatExt spid="_x0000_s28700"/>
                </a:ext>
              </a:extLst>
            </xdr:cNvPr>
            <xdr:cNvSpPr/>
          </xdr:nvSpPr>
          <xdr:spPr>
            <a:xfrm>
              <a:off x="0" y="0"/>
              <a:ext cx="0" cy="0"/>
            </a:xfrm>
            <a:prstGeom prst="rect">
              <a:avLst/>
            </a:prstGeom>
          </xdr:spPr>
        </xdr:sp>
        <xdr:clientData/>
      </xdr:twoCellAnchor>
    </mc:Choice>
    <mc:Fallback/>
  </mc:AlternateContent>
  <xdr:twoCellAnchor>
    <xdr:from>
      <xdr:col>3</xdr:col>
      <xdr:colOff>1066800</xdr:colOff>
      <xdr:row>13</xdr:row>
      <xdr:rowOff>85725</xdr:rowOff>
    </xdr:from>
    <xdr:to>
      <xdr:col>4</xdr:col>
      <xdr:colOff>0</xdr:colOff>
      <xdr:row>14</xdr:row>
      <xdr:rowOff>142875</xdr:rowOff>
    </xdr:to>
    <xdr:sp macro="" textlink="">
      <xdr:nvSpPr>
        <xdr:cNvPr id="32" name="Rectangle 31">
          <a:hlinkClick xmlns:r="http://schemas.openxmlformats.org/officeDocument/2006/relationships" r:id="rId1"/>
        </xdr:cNvPr>
        <xdr:cNvSpPr/>
      </xdr:nvSpPr>
      <xdr:spPr>
        <a:xfrm>
          <a:off x="76485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13</xdr:row>
      <xdr:rowOff>85725</xdr:rowOff>
    </xdr:from>
    <xdr:to>
      <xdr:col>1</xdr:col>
      <xdr:colOff>4343400</xdr:colOff>
      <xdr:row>14</xdr:row>
      <xdr:rowOff>142875</xdr:rowOff>
    </xdr:to>
    <xdr:sp macro="" textlink="">
      <xdr:nvSpPr>
        <xdr:cNvPr id="33" name="Rectangle 32">
          <a:hlinkClick xmlns:r="http://schemas.openxmlformats.org/officeDocument/2006/relationships" r:id="rId2"/>
        </xdr:cNvPr>
        <xdr:cNvSpPr/>
      </xdr:nvSpPr>
      <xdr:spPr>
        <a:xfrm>
          <a:off x="3781425" y="10401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8703" name="Check Box 31" hidden="1">
              <a:extLst>
                <a:ext uri="{63B3BB69-23CF-44E3-9099-C40C66FF867C}">
                  <a14:compatExt spid="_x0000_s28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8704" name="Check Box 32" hidden="1">
              <a:extLst>
                <a:ext uri="{63B3BB69-23CF-44E3-9099-C40C66FF867C}">
                  <a14:compatExt spid="_x0000_s28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8705" name="Check Box 33" hidden="1">
              <a:extLst>
                <a:ext uri="{63B3BB69-23CF-44E3-9099-C40C66FF867C}">
                  <a14:compatExt spid="_x0000_s28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8706" name="Check Box 34" hidden="1">
              <a:extLst>
                <a:ext uri="{63B3BB69-23CF-44E3-9099-C40C66FF867C}">
                  <a14:compatExt spid="_x0000_s28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8707" name="Check Box 35" hidden="1">
              <a:extLst>
                <a:ext uri="{63B3BB69-23CF-44E3-9099-C40C66FF867C}">
                  <a14:compatExt spid="_x0000_s28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8708" name="Check Box 36" hidden="1">
              <a:extLst>
                <a:ext uri="{63B3BB69-23CF-44E3-9099-C40C66FF867C}">
                  <a14:compatExt spid="_x0000_s28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8709" name="Check Box 37" hidden="1">
              <a:extLst>
                <a:ext uri="{63B3BB69-23CF-44E3-9099-C40C66FF867C}">
                  <a14:compatExt spid="_x0000_s28709"/>
                </a:ext>
              </a:extLst>
            </xdr:cNvPr>
            <xdr:cNvSpPr/>
          </xdr:nvSpPr>
          <xdr:spPr>
            <a:xfrm>
              <a:off x="0" y="0"/>
              <a:ext cx="0" cy="0"/>
            </a:xfrm>
            <a:prstGeom prst="rect">
              <a:avLst/>
            </a:prstGeom>
          </xdr:spPr>
        </xdr:sp>
        <xdr:clientData/>
      </xdr:twoCellAnchor>
    </mc:Choice>
    <mc:Fallback/>
  </mc:AlternateContent>
  <xdr:twoCellAnchor>
    <xdr:from>
      <xdr:col>1</xdr:col>
      <xdr:colOff>9525</xdr:colOff>
      <xdr:row>13</xdr:row>
      <xdr:rowOff>85725</xdr:rowOff>
    </xdr:from>
    <xdr:to>
      <xdr:col>1</xdr:col>
      <xdr:colOff>933450</xdr:colOff>
      <xdr:row>14</xdr:row>
      <xdr:rowOff>142875</xdr:rowOff>
    </xdr:to>
    <xdr:sp macro="" textlink="">
      <xdr:nvSpPr>
        <xdr:cNvPr id="50" name="Rectangle 49">
          <a:hlinkClick xmlns:r="http://schemas.openxmlformats.org/officeDocument/2006/relationships" r:id="rId3"/>
        </xdr:cNvPr>
        <xdr:cNvSpPr/>
      </xdr:nvSpPr>
      <xdr:spPr>
        <a:xfrm>
          <a:off x="3714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3</xdr:row>
          <xdr:rowOff>161925</xdr:rowOff>
        </xdr:to>
        <xdr:sp macro="" textlink="">
          <xdr:nvSpPr>
            <xdr:cNvPr id="30721" name="Check Box 1" hidden="1">
              <a:extLst>
                <a:ext uri="{63B3BB69-23CF-44E3-9099-C40C66FF867C}">
                  <a14:compatExt spid="_x0000_s30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4</xdr:row>
          <xdr:rowOff>161925</xdr:rowOff>
        </xdr:to>
        <xdr:sp macro="" textlink="">
          <xdr:nvSpPr>
            <xdr:cNvPr id="30722" name="Check Box 2" hidden="1">
              <a:extLst>
                <a:ext uri="{63B3BB69-23CF-44E3-9099-C40C66FF867C}">
                  <a14:compatExt spid="_x0000_s30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30723" name="Check Box 3" hidden="1">
              <a:extLst>
                <a:ext uri="{63B3BB69-23CF-44E3-9099-C40C66FF867C}">
                  <a14:compatExt spid="_x0000_s30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30724" name="Check Box 4" hidden="1">
              <a:extLst>
                <a:ext uri="{63B3BB69-23CF-44E3-9099-C40C66FF867C}">
                  <a14:compatExt spid="_x0000_s30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30725" name="Check Box 5" hidden="1">
              <a:extLst>
                <a:ext uri="{63B3BB69-23CF-44E3-9099-C40C66FF867C}">
                  <a14:compatExt spid="_x0000_s30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30726" name="Check Box 6" hidden="1">
              <a:extLst>
                <a:ext uri="{63B3BB69-23CF-44E3-9099-C40C66FF867C}">
                  <a14:compatExt spid="_x0000_s30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9</xdr:row>
          <xdr:rowOff>161925</xdr:rowOff>
        </xdr:to>
        <xdr:sp macro="" textlink="">
          <xdr:nvSpPr>
            <xdr:cNvPr id="30727" name="Check Box 7" hidden="1">
              <a:extLst>
                <a:ext uri="{63B3BB69-23CF-44E3-9099-C40C66FF867C}">
                  <a14:compatExt spid="_x0000_s30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9</xdr:row>
          <xdr:rowOff>161925</xdr:rowOff>
        </xdr:to>
        <xdr:sp macro="" textlink="">
          <xdr:nvSpPr>
            <xdr:cNvPr id="30728" name="Check Box 8" hidden="1">
              <a:extLst>
                <a:ext uri="{63B3BB69-23CF-44E3-9099-C40C66FF867C}">
                  <a14:compatExt spid="_x0000_s30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9</xdr:row>
          <xdr:rowOff>161925</xdr:rowOff>
        </xdr:to>
        <xdr:sp macro="" textlink="">
          <xdr:nvSpPr>
            <xdr:cNvPr id="30729" name="Check Box 9" hidden="1">
              <a:extLst>
                <a:ext uri="{63B3BB69-23CF-44E3-9099-C40C66FF867C}">
                  <a14:compatExt spid="_x0000_s30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9</xdr:row>
          <xdr:rowOff>161925</xdr:rowOff>
        </xdr:to>
        <xdr:sp macro="" textlink="">
          <xdr:nvSpPr>
            <xdr:cNvPr id="30730" name="Check Box 10" hidden="1">
              <a:extLst>
                <a:ext uri="{63B3BB69-23CF-44E3-9099-C40C66FF867C}">
                  <a14:compatExt spid="_x0000_s30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9</xdr:row>
          <xdr:rowOff>161925</xdr:rowOff>
        </xdr:to>
        <xdr:sp macro="" textlink="">
          <xdr:nvSpPr>
            <xdr:cNvPr id="30731" name="Check Box 11" hidden="1">
              <a:extLst>
                <a:ext uri="{63B3BB69-23CF-44E3-9099-C40C66FF867C}">
                  <a14:compatExt spid="_x0000_s30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9</xdr:row>
          <xdr:rowOff>161925</xdr:rowOff>
        </xdr:to>
        <xdr:sp macro="" textlink="">
          <xdr:nvSpPr>
            <xdr:cNvPr id="30732" name="Check Box 12" hidden="1">
              <a:extLst>
                <a:ext uri="{63B3BB69-23CF-44E3-9099-C40C66FF867C}">
                  <a14:compatExt spid="_x0000_s30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9</xdr:row>
          <xdr:rowOff>161925</xdr:rowOff>
        </xdr:to>
        <xdr:sp macro="" textlink="">
          <xdr:nvSpPr>
            <xdr:cNvPr id="30747" name="Check Box 27" hidden="1">
              <a:extLst>
                <a:ext uri="{63B3BB69-23CF-44E3-9099-C40C66FF867C}">
                  <a14:compatExt spid="_x0000_s30747"/>
                </a:ext>
              </a:extLst>
            </xdr:cNvPr>
            <xdr:cNvSpPr/>
          </xdr:nvSpPr>
          <xdr:spPr>
            <a:xfrm>
              <a:off x="0" y="0"/>
              <a:ext cx="0" cy="0"/>
            </a:xfrm>
            <a:prstGeom prst="rect">
              <a:avLst/>
            </a:prstGeom>
          </xdr:spPr>
        </xdr:sp>
        <xdr:clientData/>
      </xdr:twoCellAnchor>
    </mc:Choice>
    <mc:Fallback/>
  </mc:AlternateContent>
  <xdr:twoCellAnchor>
    <xdr:from>
      <xdr:col>3</xdr:col>
      <xdr:colOff>1066800</xdr:colOff>
      <xdr:row>11</xdr:row>
      <xdr:rowOff>85725</xdr:rowOff>
    </xdr:from>
    <xdr:to>
      <xdr:col>4</xdr:col>
      <xdr:colOff>0</xdr:colOff>
      <xdr:row>12</xdr:row>
      <xdr:rowOff>142875</xdr:rowOff>
    </xdr:to>
    <xdr:sp macro="" textlink="">
      <xdr:nvSpPr>
        <xdr:cNvPr id="32" name="Rectangle 31">
          <a:hlinkClick xmlns:r="http://schemas.openxmlformats.org/officeDocument/2006/relationships" r:id="rId1"/>
        </xdr:cNvPr>
        <xdr:cNvSpPr/>
      </xdr:nvSpPr>
      <xdr:spPr>
        <a:xfrm>
          <a:off x="76485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11</xdr:row>
      <xdr:rowOff>85725</xdr:rowOff>
    </xdr:from>
    <xdr:to>
      <xdr:col>1</xdr:col>
      <xdr:colOff>4343400</xdr:colOff>
      <xdr:row>12</xdr:row>
      <xdr:rowOff>142875</xdr:rowOff>
    </xdr:to>
    <xdr:sp macro="" textlink="">
      <xdr:nvSpPr>
        <xdr:cNvPr id="33" name="Rectangle 32">
          <a:hlinkClick xmlns:r="http://schemas.openxmlformats.org/officeDocument/2006/relationships" r:id="rId2"/>
        </xdr:cNvPr>
        <xdr:cNvSpPr/>
      </xdr:nvSpPr>
      <xdr:spPr>
        <a:xfrm>
          <a:off x="3781425" y="10401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30751" name="Check Box 31" hidden="1">
              <a:extLst>
                <a:ext uri="{63B3BB69-23CF-44E3-9099-C40C66FF867C}">
                  <a14:compatExt spid="_x0000_s30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30752" name="Check Box 32" hidden="1">
              <a:extLst>
                <a:ext uri="{63B3BB69-23CF-44E3-9099-C40C66FF867C}">
                  <a14:compatExt spid="_x0000_s30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30753" name="Check Box 33" hidden="1">
              <a:extLst>
                <a:ext uri="{63B3BB69-23CF-44E3-9099-C40C66FF867C}">
                  <a14:compatExt spid="_x0000_s30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30754" name="Check Box 34" hidden="1">
              <a:extLst>
                <a:ext uri="{63B3BB69-23CF-44E3-9099-C40C66FF867C}">
                  <a14:compatExt spid="_x0000_s30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30755" name="Check Box 35" hidden="1">
              <a:extLst>
                <a:ext uri="{63B3BB69-23CF-44E3-9099-C40C66FF867C}">
                  <a14:compatExt spid="_x0000_s30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30756" name="Check Box 36" hidden="1">
              <a:extLst>
                <a:ext uri="{63B3BB69-23CF-44E3-9099-C40C66FF867C}">
                  <a14:compatExt spid="_x0000_s30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30757" name="Check Box 37" hidden="1">
              <a:extLst>
                <a:ext uri="{63B3BB69-23CF-44E3-9099-C40C66FF867C}">
                  <a14:compatExt spid="_x0000_s30757"/>
                </a:ext>
              </a:extLst>
            </xdr:cNvPr>
            <xdr:cNvSpPr/>
          </xdr:nvSpPr>
          <xdr:spPr>
            <a:xfrm>
              <a:off x="0" y="0"/>
              <a:ext cx="0" cy="0"/>
            </a:xfrm>
            <a:prstGeom prst="rect">
              <a:avLst/>
            </a:prstGeom>
          </xdr:spPr>
        </xdr:sp>
        <xdr:clientData/>
      </xdr:twoCellAnchor>
    </mc:Choice>
    <mc:Fallback/>
  </mc:AlternateContent>
  <xdr:twoCellAnchor>
    <xdr:from>
      <xdr:col>1</xdr:col>
      <xdr:colOff>9525</xdr:colOff>
      <xdr:row>11</xdr:row>
      <xdr:rowOff>85725</xdr:rowOff>
    </xdr:from>
    <xdr:to>
      <xdr:col>1</xdr:col>
      <xdr:colOff>933450</xdr:colOff>
      <xdr:row>12</xdr:row>
      <xdr:rowOff>142875</xdr:rowOff>
    </xdr:to>
    <xdr:sp macro="" textlink="">
      <xdr:nvSpPr>
        <xdr:cNvPr id="50" name="Rectangle 49">
          <a:hlinkClick xmlns:r="http://schemas.openxmlformats.org/officeDocument/2006/relationships" r:id="rId3"/>
        </xdr:cNvPr>
        <xdr:cNvSpPr/>
      </xdr:nvSpPr>
      <xdr:spPr>
        <a:xfrm>
          <a:off x="3714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7</xdr:row>
          <xdr:rowOff>0</xdr:rowOff>
        </xdr:to>
        <xdr:sp macro="" textlink="">
          <xdr:nvSpPr>
            <xdr:cNvPr id="30790" name="Check Box 70" hidden="1">
              <a:extLst>
                <a:ext uri="{63B3BB69-23CF-44E3-9099-C40C66FF867C}">
                  <a14:compatExt spid="_x0000_s30790"/>
                </a:ext>
              </a:extLst>
            </xdr:cNvPr>
            <xdr:cNvSpPr/>
          </xdr:nvSpPr>
          <xdr:spPr>
            <a:xfrm>
              <a:off x="0" y="0"/>
              <a:ext cx="0" cy="0"/>
            </a:xfrm>
            <a:prstGeom prst="rect">
              <a:avLst/>
            </a:prstGeom>
          </xdr:spPr>
        </xdr:sp>
        <xdr:clientData/>
      </xdr:twoCellAnchor>
    </mc:Choice>
    <mc:Fallback/>
  </mc:AlternateContent>
  <xdr:twoCellAnchor>
    <xdr:from>
      <xdr:col>3</xdr:col>
      <xdr:colOff>571500</xdr:colOff>
      <xdr:row>8</xdr:row>
      <xdr:rowOff>0</xdr:rowOff>
    </xdr:from>
    <xdr:to>
      <xdr:col>3</xdr:col>
      <xdr:colOff>647700</xdr:colOff>
      <xdr:row>8</xdr:row>
      <xdr:rowOff>133350</xdr:rowOff>
    </xdr:to>
    <xdr:sp macro="" textlink="">
      <xdr:nvSpPr>
        <xdr:cNvPr id="27" name="Rectangle 26">
          <a:hlinkClick xmlns:r="http://schemas.openxmlformats.org/officeDocument/2006/relationships" r:id="rId4" tooltip="Provide efficient delivery of care"/>
        </xdr:cNvPr>
        <xdr:cNvSpPr/>
      </xdr:nvSpPr>
      <xdr:spPr>
        <a:xfrm>
          <a:off x="7153275" y="251460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695325</xdr:colOff>
      <xdr:row>8</xdr:row>
      <xdr:rowOff>19050</xdr:rowOff>
    </xdr:from>
    <xdr:to>
      <xdr:col>3</xdr:col>
      <xdr:colOff>752475</xdr:colOff>
      <xdr:row>8</xdr:row>
      <xdr:rowOff>133350</xdr:rowOff>
    </xdr:to>
    <xdr:sp macro="" textlink="">
      <xdr:nvSpPr>
        <xdr:cNvPr id="28" name="Rectangle 27">
          <a:hlinkClick xmlns:r="http://schemas.openxmlformats.org/officeDocument/2006/relationships" r:id="rId5" tooltip="Improve job satisfaction"/>
        </xdr:cNvPr>
        <xdr:cNvSpPr/>
      </xdr:nvSpPr>
      <xdr:spPr>
        <a:xfrm>
          <a:off x="7277100" y="2533650"/>
          <a:ext cx="57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847725</xdr:colOff>
      <xdr:row>8</xdr:row>
      <xdr:rowOff>19050</xdr:rowOff>
    </xdr:from>
    <xdr:to>
      <xdr:col>3</xdr:col>
      <xdr:colOff>942976</xdr:colOff>
      <xdr:row>8</xdr:row>
      <xdr:rowOff>114300</xdr:rowOff>
    </xdr:to>
    <xdr:sp macro="" textlink="">
      <xdr:nvSpPr>
        <xdr:cNvPr id="29" name="Rectangle 28">
          <a:hlinkClick xmlns:r="http://schemas.openxmlformats.org/officeDocument/2006/relationships" r:id="rId6" tooltip="Improve patient satisfaction"/>
        </xdr:cNvPr>
        <xdr:cNvSpPr/>
      </xdr:nvSpPr>
      <xdr:spPr>
        <a:xfrm>
          <a:off x="7429500" y="2533650"/>
          <a:ext cx="95251"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3</xdr:row>
          <xdr:rowOff>161925</xdr:rowOff>
        </xdr:to>
        <xdr:sp macro="" textlink="">
          <xdr:nvSpPr>
            <xdr:cNvPr id="29697" name="Check Box 1" hidden="1">
              <a:extLst>
                <a:ext uri="{63B3BB69-23CF-44E3-9099-C40C66FF867C}">
                  <a14:compatExt spid="_x0000_s29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4</xdr:row>
          <xdr:rowOff>161925</xdr:rowOff>
        </xdr:to>
        <xdr:sp macro="" textlink="">
          <xdr:nvSpPr>
            <xdr:cNvPr id="29698" name="Check Box 2" hidden="1">
              <a:extLst>
                <a:ext uri="{63B3BB69-23CF-44E3-9099-C40C66FF867C}">
                  <a14:compatExt spid="_x0000_s29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9699" name="Check Box 3" hidden="1">
              <a:extLst>
                <a:ext uri="{63B3BB69-23CF-44E3-9099-C40C66FF867C}">
                  <a14:compatExt spid="_x0000_s29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9700" name="Check Box 4" hidden="1">
              <a:extLst>
                <a:ext uri="{63B3BB69-23CF-44E3-9099-C40C66FF867C}">
                  <a14:compatExt spid="_x0000_s29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9701" name="Check Box 5" hidden="1">
              <a:extLst>
                <a:ext uri="{63B3BB69-23CF-44E3-9099-C40C66FF867C}">
                  <a14:compatExt spid="_x0000_s29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29702" name="Check Box 6" hidden="1">
              <a:extLst>
                <a:ext uri="{63B3BB69-23CF-44E3-9099-C40C66FF867C}">
                  <a14:compatExt spid="_x0000_s29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29703" name="Check Box 7" hidden="1">
              <a:extLst>
                <a:ext uri="{63B3BB69-23CF-44E3-9099-C40C66FF867C}">
                  <a14:compatExt spid="_x0000_s29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29704" name="Check Box 8" hidden="1">
              <a:extLst>
                <a:ext uri="{63B3BB69-23CF-44E3-9099-C40C66FF867C}">
                  <a14:compatExt spid="_x0000_s29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29705" name="Check Box 9" hidden="1">
              <a:extLst>
                <a:ext uri="{63B3BB69-23CF-44E3-9099-C40C66FF867C}">
                  <a14:compatExt spid="_x0000_s29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29706" name="Check Box 10" hidden="1">
              <a:extLst>
                <a:ext uri="{63B3BB69-23CF-44E3-9099-C40C66FF867C}">
                  <a14:compatExt spid="_x0000_s29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29707" name="Check Box 11" hidden="1">
              <a:extLst>
                <a:ext uri="{63B3BB69-23CF-44E3-9099-C40C66FF867C}">
                  <a14:compatExt spid="_x0000_s29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29708" name="Check Box 12" hidden="1">
              <a:extLst>
                <a:ext uri="{63B3BB69-23CF-44E3-9099-C40C66FF867C}">
                  <a14:compatExt spid="_x0000_s29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29709" name="Check Box 13" hidden="1">
              <a:extLst>
                <a:ext uri="{63B3BB69-23CF-44E3-9099-C40C66FF867C}">
                  <a14:compatExt spid="_x0000_s297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14</xdr:row>
          <xdr:rowOff>161925</xdr:rowOff>
        </xdr:to>
        <xdr:sp macro="" textlink="">
          <xdr:nvSpPr>
            <xdr:cNvPr id="29710" name="Check Box 14" hidden="1">
              <a:extLst>
                <a:ext uri="{63B3BB69-23CF-44E3-9099-C40C66FF867C}">
                  <a14:compatExt spid="_x0000_s297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238125</xdr:colOff>
          <xdr:row>15</xdr:row>
          <xdr:rowOff>161925</xdr:rowOff>
        </xdr:to>
        <xdr:sp macro="" textlink="">
          <xdr:nvSpPr>
            <xdr:cNvPr id="29711" name="Check Box 15" hidden="1">
              <a:extLst>
                <a:ext uri="{63B3BB69-23CF-44E3-9099-C40C66FF867C}">
                  <a14:compatExt spid="_x0000_s29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238125</xdr:colOff>
          <xdr:row>15</xdr:row>
          <xdr:rowOff>161925</xdr:rowOff>
        </xdr:to>
        <xdr:sp macro="" textlink="">
          <xdr:nvSpPr>
            <xdr:cNvPr id="29712" name="Check Box 16" hidden="1">
              <a:extLst>
                <a:ext uri="{63B3BB69-23CF-44E3-9099-C40C66FF867C}">
                  <a14:compatExt spid="_x0000_s29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238125</xdr:colOff>
          <xdr:row>15</xdr:row>
          <xdr:rowOff>161925</xdr:rowOff>
        </xdr:to>
        <xdr:sp macro="" textlink="">
          <xdr:nvSpPr>
            <xdr:cNvPr id="29713" name="Check Box 17" hidden="1">
              <a:extLst>
                <a:ext uri="{63B3BB69-23CF-44E3-9099-C40C66FF867C}">
                  <a14:compatExt spid="_x0000_s29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238125</xdr:colOff>
          <xdr:row>15</xdr:row>
          <xdr:rowOff>161925</xdr:rowOff>
        </xdr:to>
        <xdr:sp macro="" textlink="">
          <xdr:nvSpPr>
            <xdr:cNvPr id="29714" name="Check Box 18" hidden="1">
              <a:extLst>
                <a:ext uri="{63B3BB69-23CF-44E3-9099-C40C66FF867C}">
                  <a14:compatExt spid="_x0000_s29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29723" name="Check Box 27" hidden="1">
              <a:extLst>
                <a:ext uri="{63B3BB69-23CF-44E3-9099-C40C66FF867C}">
                  <a14:compatExt spid="_x0000_s29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238125</xdr:colOff>
          <xdr:row>15</xdr:row>
          <xdr:rowOff>161925</xdr:rowOff>
        </xdr:to>
        <xdr:sp macro="" textlink="">
          <xdr:nvSpPr>
            <xdr:cNvPr id="29724" name="Check Box 28" hidden="1">
              <a:extLst>
                <a:ext uri="{63B3BB69-23CF-44E3-9099-C40C66FF867C}">
                  <a14:compatExt spid="_x0000_s29724"/>
                </a:ext>
              </a:extLst>
            </xdr:cNvPr>
            <xdr:cNvSpPr/>
          </xdr:nvSpPr>
          <xdr:spPr>
            <a:xfrm>
              <a:off x="0" y="0"/>
              <a:ext cx="0" cy="0"/>
            </a:xfrm>
            <a:prstGeom prst="rect">
              <a:avLst/>
            </a:prstGeom>
          </xdr:spPr>
        </xdr:sp>
        <xdr:clientData/>
      </xdr:twoCellAnchor>
    </mc:Choice>
    <mc:Fallback/>
  </mc:AlternateContent>
  <xdr:twoCellAnchor>
    <xdr:from>
      <xdr:col>3</xdr:col>
      <xdr:colOff>1066800</xdr:colOff>
      <xdr:row>17</xdr:row>
      <xdr:rowOff>85725</xdr:rowOff>
    </xdr:from>
    <xdr:to>
      <xdr:col>4</xdr:col>
      <xdr:colOff>0</xdr:colOff>
      <xdr:row>18</xdr:row>
      <xdr:rowOff>142875</xdr:rowOff>
    </xdr:to>
    <xdr:sp macro="" textlink="">
      <xdr:nvSpPr>
        <xdr:cNvPr id="32" name="Rectangle 31">
          <a:hlinkClick xmlns:r="http://schemas.openxmlformats.org/officeDocument/2006/relationships" r:id="rId1"/>
        </xdr:cNvPr>
        <xdr:cNvSpPr/>
      </xdr:nvSpPr>
      <xdr:spPr>
        <a:xfrm>
          <a:off x="76485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17</xdr:row>
      <xdr:rowOff>85725</xdr:rowOff>
    </xdr:from>
    <xdr:to>
      <xdr:col>1</xdr:col>
      <xdr:colOff>4343400</xdr:colOff>
      <xdr:row>18</xdr:row>
      <xdr:rowOff>142875</xdr:rowOff>
    </xdr:to>
    <xdr:sp macro="" textlink="">
      <xdr:nvSpPr>
        <xdr:cNvPr id="33" name="Rectangle 32">
          <a:hlinkClick xmlns:r="http://schemas.openxmlformats.org/officeDocument/2006/relationships" r:id="rId2"/>
        </xdr:cNvPr>
        <xdr:cNvSpPr/>
      </xdr:nvSpPr>
      <xdr:spPr>
        <a:xfrm>
          <a:off x="3781425" y="10401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9727" name="Check Box 31" hidden="1">
              <a:extLst>
                <a:ext uri="{63B3BB69-23CF-44E3-9099-C40C66FF867C}">
                  <a14:compatExt spid="_x0000_s29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9728" name="Check Box 32" hidden="1">
              <a:extLst>
                <a:ext uri="{63B3BB69-23CF-44E3-9099-C40C66FF867C}">
                  <a14:compatExt spid="_x0000_s29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9729" name="Check Box 33" hidden="1">
              <a:extLst>
                <a:ext uri="{63B3BB69-23CF-44E3-9099-C40C66FF867C}">
                  <a14:compatExt spid="_x0000_s29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9730" name="Check Box 34" hidden="1">
              <a:extLst>
                <a:ext uri="{63B3BB69-23CF-44E3-9099-C40C66FF867C}">
                  <a14:compatExt spid="_x0000_s29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9731" name="Check Box 35" hidden="1">
              <a:extLst>
                <a:ext uri="{63B3BB69-23CF-44E3-9099-C40C66FF867C}">
                  <a14:compatExt spid="_x0000_s29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9732" name="Check Box 36" hidden="1">
              <a:extLst>
                <a:ext uri="{63B3BB69-23CF-44E3-9099-C40C66FF867C}">
                  <a14:compatExt spid="_x0000_s29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29733" name="Check Box 37" hidden="1">
              <a:extLst>
                <a:ext uri="{63B3BB69-23CF-44E3-9099-C40C66FF867C}">
                  <a14:compatExt spid="_x0000_s29733"/>
                </a:ext>
              </a:extLst>
            </xdr:cNvPr>
            <xdr:cNvSpPr/>
          </xdr:nvSpPr>
          <xdr:spPr>
            <a:xfrm>
              <a:off x="0" y="0"/>
              <a:ext cx="0" cy="0"/>
            </a:xfrm>
            <a:prstGeom prst="rect">
              <a:avLst/>
            </a:prstGeom>
          </xdr:spPr>
        </xdr:sp>
        <xdr:clientData/>
      </xdr:twoCellAnchor>
    </mc:Choice>
    <mc:Fallback/>
  </mc:AlternateContent>
  <xdr:twoCellAnchor>
    <xdr:from>
      <xdr:col>1</xdr:col>
      <xdr:colOff>9525</xdr:colOff>
      <xdr:row>17</xdr:row>
      <xdr:rowOff>85725</xdr:rowOff>
    </xdr:from>
    <xdr:to>
      <xdr:col>1</xdr:col>
      <xdr:colOff>933450</xdr:colOff>
      <xdr:row>18</xdr:row>
      <xdr:rowOff>142875</xdr:rowOff>
    </xdr:to>
    <xdr:sp macro="" textlink="">
      <xdr:nvSpPr>
        <xdr:cNvPr id="50" name="Rectangle 49">
          <a:hlinkClick xmlns:r="http://schemas.openxmlformats.org/officeDocument/2006/relationships" r:id="rId3"/>
        </xdr:cNvPr>
        <xdr:cNvSpPr/>
      </xdr:nvSpPr>
      <xdr:spPr>
        <a:xfrm>
          <a:off x="3714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7</xdr:row>
          <xdr:rowOff>0</xdr:rowOff>
        </xdr:to>
        <xdr:sp macro="" textlink="">
          <xdr:nvSpPr>
            <xdr:cNvPr id="29766" name="Check Box 70" hidden="1">
              <a:extLst>
                <a:ext uri="{63B3BB69-23CF-44E3-9099-C40C66FF867C}">
                  <a14:compatExt spid="_x0000_s29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29767" name="Check Box 71" hidden="1">
              <a:extLst>
                <a:ext uri="{63B3BB69-23CF-44E3-9099-C40C66FF867C}">
                  <a14:compatExt spid="_x0000_s29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29768" name="Check Box 72" hidden="1">
              <a:extLst>
                <a:ext uri="{63B3BB69-23CF-44E3-9099-C40C66FF867C}">
                  <a14:compatExt spid="_x0000_s29768"/>
                </a:ext>
              </a:extLst>
            </xdr:cNvPr>
            <xdr:cNvSpPr/>
          </xdr:nvSpPr>
          <xdr:spPr>
            <a:xfrm>
              <a:off x="0" y="0"/>
              <a:ext cx="0" cy="0"/>
            </a:xfrm>
            <a:prstGeom prst="rect">
              <a:avLst/>
            </a:prstGeom>
          </xdr:spPr>
        </xdr:sp>
        <xdr:clientData/>
      </xdr:twoCellAnchor>
    </mc:Choice>
    <mc:Fallback/>
  </mc:AlternateContent>
  <xdr:twoCellAnchor>
    <xdr:from>
      <xdr:col>3</xdr:col>
      <xdr:colOff>581025</xdr:colOff>
      <xdr:row>9</xdr:row>
      <xdr:rowOff>28575</xdr:rowOff>
    </xdr:from>
    <xdr:to>
      <xdr:col>3</xdr:col>
      <xdr:colOff>626744</xdr:colOff>
      <xdr:row>9</xdr:row>
      <xdr:rowOff>138113</xdr:rowOff>
    </xdr:to>
    <xdr:sp macro="" textlink="">
      <xdr:nvSpPr>
        <xdr:cNvPr id="35" name="Rectangle 34">
          <a:hlinkClick xmlns:r="http://schemas.openxmlformats.org/officeDocument/2006/relationships" r:id="rId4" tooltip="Improve job satisfaction. Potential conflict: daylight vs. thermal insulation"/>
        </xdr:cNvPr>
        <xdr:cNvSpPr/>
      </xdr:nvSpPr>
      <xdr:spPr>
        <a:xfrm>
          <a:off x="7162800" y="2838450"/>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714375</xdr:colOff>
      <xdr:row>9</xdr:row>
      <xdr:rowOff>28575</xdr:rowOff>
    </xdr:from>
    <xdr:to>
      <xdr:col>3</xdr:col>
      <xdr:colOff>817244</xdr:colOff>
      <xdr:row>9</xdr:row>
      <xdr:rowOff>133352</xdr:rowOff>
    </xdr:to>
    <xdr:sp macro="" textlink="">
      <xdr:nvSpPr>
        <xdr:cNvPr id="36" name="Rectangle 35">
          <a:hlinkClick xmlns:r="http://schemas.openxmlformats.org/officeDocument/2006/relationships" r:id="rId5" tooltip="Reduce patient pain, stress, anxiety and delirium. Potential conflict: daylight vs. thermal insulation"/>
        </xdr:cNvPr>
        <xdr:cNvSpPr/>
      </xdr:nvSpPr>
      <xdr:spPr>
        <a:xfrm>
          <a:off x="7296150" y="2838450"/>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600075</xdr:colOff>
      <xdr:row>10</xdr:row>
      <xdr:rowOff>19050</xdr:rowOff>
    </xdr:from>
    <xdr:to>
      <xdr:col>3</xdr:col>
      <xdr:colOff>695326</xdr:colOff>
      <xdr:row>10</xdr:row>
      <xdr:rowOff>114300</xdr:rowOff>
    </xdr:to>
    <xdr:sp macro="" textlink="">
      <xdr:nvSpPr>
        <xdr:cNvPr id="37" name="Rectangle 36">
          <a:hlinkClick xmlns:r="http://schemas.openxmlformats.org/officeDocument/2006/relationships" r:id="rId6" tooltip="Improve patient satisfaction"/>
        </xdr:cNvPr>
        <xdr:cNvSpPr/>
      </xdr:nvSpPr>
      <xdr:spPr>
        <a:xfrm>
          <a:off x="7181850" y="2990850"/>
          <a:ext cx="95251"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600075</xdr:colOff>
      <xdr:row>13</xdr:row>
      <xdr:rowOff>38100</xdr:rowOff>
    </xdr:from>
    <xdr:to>
      <xdr:col>3</xdr:col>
      <xdr:colOff>695326</xdr:colOff>
      <xdr:row>13</xdr:row>
      <xdr:rowOff>133350</xdr:rowOff>
    </xdr:to>
    <xdr:sp macro="" textlink="">
      <xdr:nvSpPr>
        <xdr:cNvPr id="38" name="Rectangle 37">
          <a:hlinkClick xmlns:r="http://schemas.openxmlformats.org/officeDocument/2006/relationships" r:id="rId7" tooltip="Improve air quality"/>
        </xdr:cNvPr>
        <xdr:cNvSpPr/>
      </xdr:nvSpPr>
      <xdr:spPr>
        <a:xfrm>
          <a:off x="7181850" y="3524250"/>
          <a:ext cx="95251"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3419475</xdr:colOff>
      <xdr:row>5</xdr:row>
      <xdr:rowOff>85725</xdr:rowOff>
    </xdr:from>
    <xdr:to>
      <xdr:col>1</xdr:col>
      <xdr:colOff>4343400</xdr:colOff>
      <xdr:row>6</xdr:row>
      <xdr:rowOff>142875</xdr:rowOff>
    </xdr:to>
    <xdr:sp macro="" textlink="">
      <xdr:nvSpPr>
        <xdr:cNvPr id="33" name="Rectangle 32">
          <a:hlinkClick xmlns:r="http://schemas.openxmlformats.org/officeDocument/2006/relationships" r:id="rId1"/>
        </xdr:cNvPr>
        <xdr:cNvSpPr/>
      </xdr:nvSpPr>
      <xdr:spPr>
        <a:xfrm>
          <a:off x="3781425" y="10401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9525</xdr:colOff>
      <xdr:row>5</xdr:row>
      <xdr:rowOff>85725</xdr:rowOff>
    </xdr:from>
    <xdr:to>
      <xdr:col>1</xdr:col>
      <xdr:colOff>933450</xdr:colOff>
      <xdr:row>6</xdr:row>
      <xdr:rowOff>142875</xdr:rowOff>
    </xdr:to>
    <xdr:sp macro="" textlink="">
      <xdr:nvSpPr>
        <xdr:cNvPr id="50" name="Rectangle 49">
          <a:hlinkClick xmlns:r="http://schemas.openxmlformats.org/officeDocument/2006/relationships" r:id="rId2"/>
        </xdr:cNvPr>
        <xdr:cNvSpPr/>
      </xdr:nvSpPr>
      <xdr:spPr>
        <a:xfrm>
          <a:off x="3714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2600325</xdr:colOff>
      <xdr:row>59</xdr:row>
      <xdr:rowOff>152400</xdr:rowOff>
    </xdr:from>
    <xdr:to>
      <xdr:col>1</xdr:col>
      <xdr:colOff>3524250</xdr:colOff>
      <xdr:row>61</xdr:row>
      <xdr:rowOff>19050</xdr:rowOff>
    </xdr:to>
    <xdr:sp macro="" textlink="">
      <xdr:nvSpPr>
        <xdr:cNvPr id="9" name="Rectangle 8">
          <a:hlinkClick xmlns:r="http://schemas.openxmlformats.org/officeDocument/2006/relationships" r:id="rId1"/>
        </xdr:cNvPr>
        <xdr:cNvSpPr/>
      </xdr:nvSpPr>
      <xdr:spPr>
        <a:xfrm>
          <a:off x="2790825" y="14592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209550</xdr:colOff>
      <xdr:row>1</xdr:row>
      <xdr:rowOff>1015458</xdr:rowOff>
    </xdr:from>
    <xdr:to>
      <xdr:col>1</xdr:col>
      <xdr:colOff>576262</xdr:colOff>
      <xdr:row>1</xdr:row>
      <xdr:rowOff>1134520</xdr:rowOff>
    </xdr:to>
    <xdr:sp macro="" textlink="">
      <xdr:nvSpPr>
        <xdr:cNvPr id="15" name="Rectangle 14">
          <a:hlinkClick xmlns:r="http://schemas.openxmlformats.org/officeDocument/2006/relationships" r:id="rId2"/>
        </xdr:cNvPr>
        <xdr:cNvSpPr/>
      </xdr:nvSpPr>
      <xdr:spPr>
        <a:xfrm>
          <a:off x="457200" y="1205958"/>
          <a:ext cx="366712" cy="1190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1671637</xdr:colOff>
      <xdr:row>1</xdr:row>
      <xdr:rowOff>1009650</xdr:rowOff>
    </xdr:from>
    <xdr:to>
      <xdr:col>1</xdr:col>
      <xdr:colOff>2490787</xdr:colOff>
      <xdr:row>1</xdr:row>
      <xdr:rowOff>1134520</xdr:rowOff>
    </xdr:to>
    <xdr:sp macro="" textlink="">
      <xdr:nvSpPr>
        <xdr:cNvPr id="16" name="Rectangle 15">
          <a:hlinkClick xmlns:r="http://schemas.openxmlformats.org/officeDocument/2006/relationships" r:id="rId3"/>
        </xdr:cNvPr>
        <xdr:cNvSpPr/>
      </xdr:nvSpPr>
      <xdr:spPr>
        <a:xfrm>
          <a:off x="1919287" y="1200150"/>
          <a:ext cx="819150" cy="1248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709613</xdr:colOff>
      <xdr:row>1</xdr:row>
      <xdr:rowOff>1020220</xdr:rowOff>
    </xdr:from>
    <xdr:to>
      <xdr:col>1</xdr:col>
      <xdr:colOff>1541720</xdr:colOff>
      <xdr:row>1</xdr:row>
      <xdr:rowOff>1134520</xdr:rowOff>
    </xdr:to>
    <xdr:sp macro="" textlink="">
      <xdr:nvSpPr>
        <xdr:cNvPr id="17" name="Rectangle 16">
          <a:hlinkClick xmlns:r="http://schemas.openxmlformats.org/officeDocument/2006/relationships" r:id="rId4"/>
        </xdr:cNvPr>
        <xdr:cNvSpPr/>
      </xdr:nvSpPr>
      <xdr:spPr>
        <a:xfrm>
          <a:off x="957263" y="1210720"/>
          <a:ext cx="832107"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2605087</xdr:colOff>
      <xdr:row>1</xdr:row>
      <xdr:rowOff>1015458</xdr:rowOff>
    </xdr:from>
    <xdr:to>
      <xdr:col>1</xdr:col>
      <xdr:colOff>3367087</xdr:colOff>
      <xdr:row>1</xdr:row>
      <xdr:rowOff>1124995</xdr:rowOff>
    </xdr:to>
    <xdr:sp macro="" textlink="">
      <xdr:nvSpPr>
        <xdr:cNvPr id="18" name="Rectangle 17">
          <a:hlinkClick xmlns:r="http://schemas.openxmlformats.org/officeDocument/2006/relationships" r:id="rId5"/>
        </xdr:cNvPr>
        <xdr:cNvSpPr/>
      </xdr:nvSpPr>
      <xdr:spPr>
        <a:xfrm>
          <a:off x="2852737" y="1205958"/>
          <a:ext cx="762000" cy="1095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28575</xdr:colOff>
      <xdr:row>1</xdr:row>
      <xdr:rowOff>1029744</xdr:rowOff>
    </xdr:from>
    <xdr:to>
      <xdr:col>1</xdr:col>
      <xdr:colOff>103633</xdr:colOff>
      <xdr:row>1</xdr:row>
      <xdr:rowOff>1134519</xdr:rowOff>
    </xdr:to>
    <xdr:sp macro="" textlink="">
      <xdr:nvSpPr>
        <xdr:cNvPr id="19" name="Rectangle 18">
          <a:hlinkClick xmlns:r="http://schemas.openxmlformats.org/officeDocument/2006/relationships" r:id="rId6"/>
        </xdr:cNvPr>
        <xdr:cNvSpPr/>
      </xdr:nvSpPr>
      <xdr:spPr>
        <a:xfrm>
          <a:off x="28575" y="1220244"/>
          <a:ext cx="322708"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628649</xdr:colOff>
      <xdr:row>1</xdr:row>
      <xdr:rowOff>1010695</xdr:rowOff>
    </xdr:from>
    <xdr:to>
      <xdr:col>1</xdr:col>
      <xdr:colOff>1195386</xdr:colOff>
      <xdr:row>1</xdr:row>
      <xdr:rowOff>1124995</xdr:rowOff>
    </xdr:to>
    <xdr:sp macro="" textlink="">
      <xdr:nvSpPr>
        <xdr:cNvPr id="20" name="Rectangle 19">
          <a:hlinkClick xmlns:r="http://schemas.openxmlformats.org/officeDocument/2006/relationships" r:id="rId7"/>
        </xdr:cNvPr>
        <xdr:cNvSpPr/>
      </xdr:nvSpPr>
      <xdr:spPr>
        <a:xfrm>
          <a:off x="876299" y="1201195"/>
          <a:ext cx="566737"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3700462</xdr:colOff>
      <xdr:row>1</xdr:row>
      <xdr:rowOff>1010696</xdr:rowOff>
    </xdr:from>
    <xdr:to>
      <xdr:col>1</xdr:col>
      <xdr:colOff>4233862</xdr:colOff>
      <xdr:row>1</xdr:row>
      <xdr:rowOff>1124996</xdr:rowOff>
    </xdr:to>
    <xdr:sp macro="" textlink="">
      <xdr:nvSpPr>
        <xdr:cNvPr id="21" name="Rectangle 20">
          <a:hlinkClick xmlns:r="http://schemas.openxmlformats.org/officeDocument/2006/relationships" r:id="rId8"/>
        </xdr:cNvPr>
        <xdr:cNvSpPr/>
      </xdr:nvSpPr>
      <xdr:spPr>
        <a:xfrm>
          <a:off x="3948112" y="1201196"/>
          <a:ext cx="5334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4</xdr:row>
          <xdr:rowOff>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3134" name="Check Box 62" hidden="1">
              <a:extLst>
                <a:ext uri="{63B3BB69-23CF-44E3-9099-C40C66FF867C}">
                  <a14:compatExt spid="_x0000_s3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3135" name="Check Box 63" hidden="1">
              <a:extLst>
                <a:ext uri="{63B3BB69-23CF-44E3-9099-C40C66FF867C}">
                  <a14:compatExt spid="_x0000_s3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6</xdr:row>
          <xdr:rowOff>161925</xdr:rowOff>
        </xdr:to>
        <xdr:sp macro="" textlink="">
          <xdr:nvSpPr>
            <xdr:cNvPr id="3136" name="Check Box 64" hidden="1">
              <a:extLst>
                <a:ext uri="{63B3BB69-23CF-44E3-9099-C40C66FF867C}">
                  <a14:compatExt spid="_x0000_s3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8</xdr:row>
          <xdr:rowOff>0</xdr:rowOff>
        </xdr:to>
        <xdr:sp macro="" textlink="">
          <xdr:nvSpPr>
            <xdr:cNvPr id="3137" name="Check Box 65" hidden="1">
              <a:extLst>
                <a:ext uri="{63B3BB69-23CF-44E3-9099-C40C66FF867C}">
                  <a14:compatExt spid="_x0000_s3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3139" name="Check Box 67" hidden="1">
              <a:extLst>
                <a:ext uri="{63B3BB69-23CF-44E3-9099-C40C66FF867C}">
                  <a14:compatExt spid="_x0000_s3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3140" name="Check Box 68" hidden="1">
              <a:extLst>
                <a:ext uri="{63B3BB69-23CF-44E3-9099-C40C66FF867C}">
                  <a14:compatExt spid="_x0000_s3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3141" name="Check Box 69" hidden="1">
              <a:extLst>
                <a:ext uri="{63B3BB69-23CF-44E3-9099-C40C66FF867C}">
                  <a14:compatExt spid="_x0000_s3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13</xdr:row>
          <xdr:rowOff>0</xdr:rowOff>
        </xdr:to>
        <xdr:sp macro="" textlink="">
          <xdr:nvSpPr>
            <xdr:cNvPr id="3142" name="Check Box 70" hidden="1">
              <a:extLst>
                <a:ext uri="{63B3BB69-23CF-44E3-9099-C40C66FF867C}">
                  <a14:compatExt spid="_x0000_s3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14</xdr:row>
          <xdr:rowOff>0</xdr:rowOff>
        </xdr:to>
        <xdr:sp macro="" textlink="">
          <xdr:nvSpPr>
            <xdr:cNvPr id="3143" name="Check Box 71" hidden="1">
              <a:extLst>
                <a:ext uri="{63B3BB69-23CF-44E3-9099-C40C66FF867C}">
                  <a14:compatExt spid="_x0000_s3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15</xdr:row>
          <xdr:rowOff>0</xdr:rowOff>
        </xdr:to>
        <xdr:sp macro="" textlink="">
          <xdr:nvSpPr>
            <xdr:cNvPr id="3144" name="Check Box 72" hidden="1">
              <a:extLst>
                <a:ext uri="{63B3BB69-23CF-44E3-9099-C40C66FF867C}">
                  <a14:compatExt spid="_x0000_s3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238125</xdr:colOff>
          <xdr:row>16</xdr:row>
          <xdr:rowOff>0</xdr:rowOff>
        </xdr:to>
        <xdr:sp macro="" textlink="">
          <xdr:nvSpPr>
            <xdr:cNvPr id="3145" name="Check Box 73" hidden="1">
              <a:extLst>
                <a:ext uri="{63B3BB69-23CF-44E3-9099-C40C66FF867C}">
                  <a14:compatExt spid="_x0000_s3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0</xdr:col>
          <xdr:colOff>238125</xdr:colOff>
          <xdr:row>19</xdr:row>
          <xdr:rowOff>161925</xdr:rowOff>
        </xdr:to>
        <xdr:sp macro="" textlink="">
          <xdr:nvSpPr>
            <xdr:cNvPr id="3146" name="Check Box 74" hidden="1">
              <a:extLst>
                <a:ext uri="{63B3BB69-23CF-44E3-9099-C40C66FF867C}">
                  <a14:compatExt spid="_x0000_s3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0</xdr:col>
          <xdr:colOff>238125</xdr:colOff>
          <xdr:row>21</xdr:row>
          <xdr:rowOff>0</xdr:rowOff>
        </xdr:to>
        <xdr:sp macro="" textlink="">
          <xdr:nvSpPr>
            <xdr:cNvPr id="3147" name="Check Box 75" hidden="1">
              <a:extLst>
                <a:ext uri="{63B3BB69-23CF-44E3-9099-C40C66FF867C}">
                  <a14:compatExt spid="_x0000_s3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0</xdr:col>
          <xdr:colOff>238125</xdr:colOff>
          <xdr:row>21</xdr:row>
          <xdr:rowOff>0</xdr:rowOff>
        </xdr:to>
        <xdr:sp macro="" textlink="">
          <xdr:nvSpPr>
            <xdr:cNvPr id="3148" name="Check Box 76" hidden="1">
              <a:extLst>
                <a:ext uri="{63B3BB69-23CF-44E3-9099-C40C66FF867C}">
                  <a14:compatExt spid="_x0000_s3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238125</xdr:colOff>
          <xdr:row>21</xdr:row>
          <xdr:rowOff>161925</xdr:rowOff>
        </xdr:to>
        <xdr:sp macro="" textlink="">
          <xdr:nvSpPr>
            <xdr:cNvPr id="3149" name="Check Box 77" hidden="1">
              <a:extLst>
                <a:ext uri="{63B3BB69-23CF-44E3-9099-C40C66FF867C}">
                  <a14:compatExt spid="_x0000_s3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238125</xdr:colOff>
          <xdr:row>22</xdr:row>
          <xdr:rowOff>161925</xdr:rowOff>
        </xdr:to>
        <xdr:sp macro="" textlink="">
          <xdr:nvSpPr>
            <xdr:cNvPr id="3150" name="Check Box 78" hidden="1">
              <a:extLst>
                <a:ext uri="{63B3BB69-23CF-44E3-9099-C40C66FF867C}">
                  <a14:compatExt spid="_x0000_s3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0</xdr:col>
          <xdr:colOff>238125</xdr:colOff>
          <xdr:row>23</xdr:row>
          <xdr:rowOff>161925</xdr:rowOff>
        </xdr:to>
        <xdr:sp macro="" textlink="">
          <xdr:nvSpPr>
            <xdr:cNvPr id="3151" name="Check Box 79" hidden="1">
              <a:extLst>
                <a:ext uri="{63B3BB69-23CF-44E3-9099-C40C66FF867C}">
                  <a14:compatExt spid="_x0000_s3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0</xdr:col>
          <xdr:colOff>238125</xdr:colOff>
          <xdr:row>26</xdr:row>
          <xdr:rowOff>161925</xdr:rowOff>
        </xdr:to>
        <xdr:sp macro="" textlink="">
          <xdr:nvSpPr>
            <xdr:cNvPr id="3152" name="Check Box 80" hidden="1">
              <a:extLst>
                <a:ext uri="{63B3BB69-23CF-44E3-9099-C40C66FF867C}">
                  <a14:compatExt spid="_x0000_s3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0</xdr:col>
          <xdr:colOff>238125</xdr:colOff>
          <xdr:row>27</xdr:row>
          <xdr:rowOff>161925</xdr:rowOff>
        </xdr:to>
        <xdr:sp macro="" textlink="">
          <xdr:nvSpPr>
            <xdr:cNvPr id="3153" name="Check Box 81" hidden="1">
              <a:extLst>
                <a:ext uri="{63B3BB69-23CF-44E3-9099-C40C66FF867C}">
                  <a14:compatExt spid="_x0000_s3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0</xdr:col>
          <xdr:colOff>238125</xdr:colOff>
          <xdr:row>28</xdr:row>
          <xdr:rowOff>161925</xdr:rowOff>
        </xdr:to>
        <xdr:sp macro="" textlink="">
          <xdr:nvSpPr>
            <xdr:cNvPr id="3154" name="Check Box 82" hidden="1">
              <a:extLst>
                <a:ext uri="{63B3BB69-23CF-44E3-9099-C40C66FF867C}">
                  <a14:compatExt spid="_x0000_s3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0</xdr:col>
          <xdr:colOff>238125</xdr:colOff>
          <xdr:row>29</xdr:row>
          <xdr:rowOff>161925</xdr:rowOff>
        </xdr:to>
        <xdr:sp macro="" textlink="">
          <xdr:nvSpPr>
            <xdr:cNvPr id="3155" name="Check Box 83" hidden="1">
              <a:extLst>
                <a:ext uri="{63B3BB69-23CF-44E3-9099-C40C66FF867C}">
                  <a14:compatExt spid="_x0000_s3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0</xdr:col>
          <xdr:colOff>238125</xdr:colOff>
          <xdr:row>30</xdr:row>
          <xdr:rowOff>161925</xdr:rowOff>
        </xdr:to>
        <xdr:sp macro="" textlink="">
          <xdr:nvSpPr>
            <xdr:cNvPr id="3156" name="Check Box 84" hidden="1">
              <a:extLst>
                <a:ext uri="{63B3BB69-23CF-44E3-9099-C40C66FF867C}">
                  <a14:compatExt spid="_x0000_s3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0</xdr:col>
          <xdr:colOff>238125</xdr:colOff>
          <xdr:row>33</xdr:row>
          <xdr:rowOff>161925</xdr:rowOff>
        </xdr:to>
        <xdr:sp macro="" textlink="">
          <xdr:nvSpPr>
            <xdr:cNvPr id="3157" name="Check Box 85" hidden="1">
              <a:extLst>
                <a:ext uri="{63B3BB69-23CF-44E3-9099-C40C66FF867C}">
                  <a14:compatExt spid="_x0000_s3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0</xdr:col>
          <xdr:colOff>238125</xdr:colOff>
          <xdr:row>34</xdr:row>
          <xdr:rowOff>161925</xdr:rowOff>
        </xdr:to>
        <xdr:sp macro="" textlink="">
          <xdr:nvSpPr>
            <xdr:cNvPr id="3158" name="Check Box 86" hidden="1">
              <a:extLst>
                <a:ext uri="{63B3BB69-23CF-44E3-9099-C40C66FF867C}">
                  <a14:compatExt spid="_x0000_s3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0</xdr:col>
          <xdr:colOff>238125</xdr:colOff>
          <xdr:row>35</xdr:row>
          <xdr:rowOff>161925</xdr:rowOff>
        </xdr:to>
        <xdr:sp macro="" textlink="">
          <xdr:nvSpPr>
            <xdr:cNvPr id="3159" name="Check Box 87" hidden="1">
              <a:extLst>
                <a:ext uri="{63B3BB69-23CF-44E3-9099-C40C66FF867C}">
                  <a14:compatExt spid="_x0000_s3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0</xdr:col>
          <xdr:colOff>238125</xdr:colOff>
          <xdr:row>36</xdr:row>
          <xdr:rowOff>161925</xdr:rowOff>
        </xdr:to>
        <xdr:sp macro="" textlink="">
          <xdr:nvSpPr>
            <xdr:cNvPr id="3160" name="Check Box 88" hidden="1">
              <a:extLst>
                <a:ext uri="{63B3BB69-23CF-44E3-9099-C40C66FF867C}">
                  <a14:compatExt spid="_x0000_s3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238125</xdr:colOff>
          <xdr:row>18</xdr:row>
          <xdr:rowOff>0</xdr:rowOff>
        </xdr:to>
        <xdr:sp macro="" textlink="">
          <xdr:nvSpPr>
            <xdr:cNvPr id="3161" name="Check Box 89" hidden="1">
              <a:extLst>
                <a:ext uri="{63B3BB69-23CF-44E3-9099-C40C66FF867C}">
                  <a14:compatExt spid="_x0000_s3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238125</xdr:colOff>
          <xdr:row>24</xdr:row>
          <xdr:rowOff>161925</xdr:rowOff>
        </xdr:to>
        <xdr:sp macro="" textlink="">
          <xdr:nvSpPr>
            <xdr:cNvPr id="3162" name="Check Box 90" hidden="1">
              <a:extLst>
                <a:ext uri="{63B3BB69-23CF-44E3-9099-C40C66FF867C}">
                  <a14:compatExt spid="_x0000_s3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0</xdr:col>
          <xdr:colOff>238125</xdr:colOff>
          <xdr:row>31</xdr:row>
          <xdr:rowOff>161925</xdr:rowOff>
        </xdr:to>
        <xdr:sp macro="" textlink="">
          <xdr:nvSpPr>
            <xdr:cNvPr id="3163" name="Check Box 91" hidden="1">
              <a:extLst>
                <a:ext uri="{63B3BB69-23CF-44E3-9099-C40C66FF867C}">
                  <a14:compatExt spid="_x0000_s3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0</xdr:col>
          <xdr:colOff>238125</xdr:colOff>
          <xdr:row>37</xdr:row>
          <xdr:rowOff>161925</xdr:rowOff>
        </xdr:to>
        <xdr:sp macro="" textlink="">
          <xdr:nvSpPr>
            <xdr:cNvPr id="3164" name="Check Box 92" hidden="1">
              <a:extLst>
                <a:ext uri="{63B3BB69-23CF-44E3-9099-C40C66FF867C}">
                  <a14:compatExt spid="_x0000_s3164"/>
                </a:ext>
              </a:extLst>
            </xdr:cNvPr>
            <xdr:cNvSpPr/>
          </xdr:nvSpPr>
          <xdr:spPr>
            <a:xfrm>
              <a:off x="0" y="0"/>
              <a:ext cx="0" cy="0"/>
            </a:xfrm>
            <a:prstGeom prst="rect">
              <a:avLst/>
            </a:prstGeom>
          </xdr:spPr>
        </xdr:sp>
        <xdr:clientData/>
      </xdr:twoCellAnchor>
    </mc:Choice>
    <mc:Fallback/>
  </mc:AlternateContent>
  <xdr:twoCellAnchor>
    <xdr:from>
      <xdr:col>3</xdr:col>
      <xdr:colOff>1066800</xdr:colOff>
      <xdr:row>39</xdr:row>
      <xdr:rowOff>85725</xdr:rowOff>
    </xdr:from>
    <xdr:to>
      <xdr:col>4</xdr:col>
      <xdr:colOff>0</xdr:colOff>
      <xdr:row>40</xdr:row>
      <xdr:rowOff>142875</xdr:rowOff>
    </xdr:to>
    <xdr:sp macro="" textlink="">
      <xdr:nvSpPr>
        <xdr:cNvPr id="100" name="Rectangle 99">
          <a:hlinkClick xmlns:r="http://schemas.openxmlformats.org/officeDocument/2006/relationships" r:id="rId1"/>
        </xdr:cNvPr>
        <xdr:cNvSpPr/>
      </xdr:nvSpPr>
      <xdr:spPr>
        <a:xfrm>
          <a:off x="7648575" y="8220075"/>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39</xdr:row>
      <xdr:rowOff>85725</xdr:rowOff>
    </xdr:from>
    <xdr:to>
      <xdr:col>1</xdr:col>
      <xdr:colOff>4343400</xdr:colOff>
      <xdr:row>40</xdr:row>
      <xdr:rowOff>142875</xdr:rowOff>
    </xdr:to>
    <xdr:sp macro="" textlink="">
      <xdr:nvSpPr>
        <xdr:cNvPr id="101" name="Rectangle 100">
          <a:hlinkClick xmlns:r="http://schemas.openxmlformats.org/officeDocument/2006/relationships" r:id="rId2"/>
        </xdr:cNvPr>
        <xdr:cNvSpPr/>
      </xdr:nvSpPr>
      <xdr:spPr>
        <a:xfrm>
          <a:off x="3781425" y="8220075"/>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561975</xdr:colOff>
      <xdr:row>3</xdr:row>
      <xdr:rowOff>19050</xdr:rowOff>
    </xdr:from>
    <xdr:to>
      <xdr:col>3</xdr:col>
      <xdr:colOff>638175</xdr:colOff>
      <xdr:row>3</xdr:row>
      <xdr:rowOff>152400</xdr:rowOff>
    </xdr:to>
    <xdr:sp macro="" textlink="">
      <xdr:nvSpPr>
        <xdr:cNvPr id="35" name="Rectangle 34">
          <a:hlinkClick xmlns:r="http://schemas.openxmlformats.org/officeDocument/2006/relationships" r:id="rId3" tooltip="Provide efficient delivery of care"/>
        </xdr:cNvPr>
        <xdr:cNvSpPr/>
      </xdr:nvSpPr>
      <xdr:spPr>
        <a:xfrm>
          <a:off x="7143750" y="159067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685800</xdr:colOff>
      <xdr:row>10</xdr:row>
      <xdr:rowOff>9525</xdr:rowOff>
    </xdr:from>
    <xdr:to>
      <xdr:col>3</xdr:col>
      <xdr:colOff>762000</xdr:colOff>
      <xdr:row>10</xdr:row>
      <xdr:rowOff>142875</xdr:rowOff>
    </xdr:to>
    <xdr:sp macro="" textlink="">
      <xdr:nvSpPr>
        <xdr:cNvPr id="36" name="Rectangle 35">
          <a:hlinkClick xmlns:r="http://schemas.openxmlformats.org/officeDocument/2006/relationships" r:id="rId4" tooltip="Improve job satisfaction"/>
        </xdr:cNvPr>
        <xdr:cNvSpPr/>
      </xdr:nvSpPr>
      <xdr:spPr>
        <a:xfrm>
          <a:off x="7267575" y="288607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552450</xdr:colOff>
      <xdr:row>15</xdr:row>
      <xdr:rowOff>19050</xdr:rowOff>
    </xdr:from>
    <xdr:to>
      <xdr:col>3</xdr:col>
      <xdr:colOff>628650</xdr:colOff>
      <xdr:row>15</xdr:row>
      <xdr:rowOff>152400</xdr:rowOff>
    </xdr:to>
    <xdr:sp macro="" textlink="">
      <xdr:nvSpPr>
        <xdr:cNvPr id="37" name="Rectangle 36">
          <a:hlinkClick xmlns:r="http://schemas.openxmlformats.org/officeDocument/2006/relationships" r:id="rId5" tooltip="Reduce risk of injury"/>
        </xdr:cNvPr>
        <xdr:cNvSpPr/>
      </xdr:nvSpPr>
      <xdr:spPr>
        <a:xfrm>
          <a:off x="7134225" y="370522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838200</xdr:colOff>
      <xdr:row>10</xdr:row>
      <xdr:rowOff>9525</xdr:rowOff>
    </xdr:from>
    <xdr:to>
      <xdr:col>3</xdr:col>
      <xdr:colOff>952500</xdr:colOff>
      <xdr:row>10</xdr:row>
      <xdr:rowOff>133350</xdr:rowOff>
    </xdr:to>
    <xdr:sp macro="" textlink="">
      <xdr:nvSpPr>
        <xdr:cNvPr id="40" name="Rectangle 39">
          <a:hlinkClick xmlns:r="http://schemas.openxmlformats.org/officeDocument/2006/relationships" r:id="rId6" tooltip="Reduce patient pain, stress, anxiety and delirium."/>
        </xdr:cNvPr>
        <xdr:cNvSpPr/>
      </xdr:nvSpPr>
      <xdr:spPr>
        <a:xfrm>
          <a:off x="7419975" y="2886075"/>
          <a:ext cx="11430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685800</xdr:colOff>
      <xdr:row>15</xdr:row>
      <xdr:rowOff>19050</xdr:rowOff>
    </xdr:from>
    <xdr:to>
      <xdr:col>3</xdr:col>
      <xdr:colOff>762000</xdr:colOff>
      <xdr:row>15</xdr:row>
      <xdr:rowOff>152400</xdr:rowOff>
    </xdr:to>
    <xdr:sp macro="" textlink="">
      <xdr:nvSpPr>
        <xdr:cNvPr id="42" name="Rectangle 41">
          <a:hlinkClick xmlns:r="http://schemas.openxmlformats.org/officeDocument/2006/relationships" r:id="rId7" tooltip="Provide efficient delivery of care"/>
        </xdr:cNvPr>
        <xdr:cNvSpPr/>
      </xdr:nvSpPr>
      <xdr:spPr>
        <a:xfrm>
          <a:off x="7267575" y="370522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819150</xdr:colOff>
      <xdr:row>15</xdr:row>
      <xdr:rowOff>19050</xdr:rowOff>
    </xdr:from>
    <xdr:to>
      <xdr:col>3</xdr:col>
      <xdr:colOff>895350</xdr:colOff>
      <xdr:row>15</xdr:row>
      <xdr:rowOff>152400</xdr:rowOff>
    </xdr:to>
    <xdr:sp macro="" textlink="">
      <xdr:nvSpPr>
        <xdr:cNvPr id="43" name="Rectangle 42">
          <a:hlinkClick xmlns:r="http://schemas.openxmlformats.org/officeDocument/2006/relationships" r:id="rId8" tooltip="Improve staff health"/>
        </xdr:cNvPr>
        <xdr:cNvSpPr/>
      </xdr:nvSpPr>
      <xdr:spPr>
        <a:xfrm>
          <a:off x="7400925" y="370522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557212</xdr:colOff>
      <xdr:row>10</xdr:row>
      <xdr:rowOff>9525</xdr:rowOff>
    </xdr:from>
    <xdr:to>
      <xdr:col>3</xdr:col>
      <xdr:colOff>633412</xdr:colOff>
      <xdr:row>10</xdr:row>
      <xdr:rowOff>142875</xdr:rowOff>
    </xdr:to>
    <xdr:sp macro="" textlink="">
      <xdr:nvSpPr>
        <xdr:cNvPr id="44" name="Rectangle 43">
          <a:hlinkClick xmlns:r="http://schemas.openxmlformats.org/officeDocument/2006/relationships" r:id="rId9" tooltip="Provide efficient delivery of care"/>
        </xdr:cNvPr>
        <xdr:cNvSpPr/>
      </xdr:nvSpPr>
      <xdr:spPr>
        <a:xfrm>
          <a:off x="7138987" y="288607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581025</xdr:colOff>
      <xdr:row>28</xdr:row>
      <xdr:rowOff>38100</xdr:rowOff>
    </xdr:from>
    <xdr:to>
      <xdr:col>3</xdr:col>
      <xdr:colOff>695325</xdr:colOff>
      <xdr:row>28</xdr:row>
      <xdr:rowOff>161925</xdr:rowOff>
    </xdr:to>
    <xdr:sp macro="" textlink="">
      <xdr:nvSpPr>
        <xdr:cNvPr id="45" name="Rectangle 44">
          <a:hlinkClick xmlns:r="http://schemas.openxmlformats.org/officeDocument/2006/relationships" r:id="rId10" tooltip="Reduce patient pain, stress, anxiety and delirium"/>
        </xdr:cNvPr>
        <xdr:cNvSpPr/>
      </xdr:nvSpPr>
      <xdr:spPr>
        <a:xfrm>
          <a:off x="7162800" y="6362700"/>
          <a:ext cx="11430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600075</xdr:colOff>
      <xdr:row>34</xdr:row>
      <xdr:rowOff>28574</xdr:rowOff>
    </xdr:from>
    <xdr:to>
      <xdr:col>3</xdr:col>
      <xdr:colOff>695325</xdr:colOff>
      <xdr:row>34</xdr:row>
      <xdr:rowOff>171449</xdr:rowOff>
    </xdr:to>
    <xdr:sp macro="" textlink="">
      <xdr:nvSpPr>
        <xdr:cNvPr id="46" name="Rectangle 45">
          <a:hlinkClick xmlns:r="http://schemas.openxmlformats.org/officeDocument/2006/relationships" r:id="rId11" tooltip="Improve comfort"/>
        </xdr:cNvPr>
        <xdr:cNvSpPr/>
      </xdr:nvSpPr>
      <xdr:spPr>
        <a:xfrm>
          <a:off x="7181850" y="7191374"/>
          <a:ext cx="952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17</xdr:row>
          <xdr:rowOff>0</xdr:rowOff>
        </xdr:to>
        <xdr:sp macro="" textlink="">
          <xdr:nvSpPr>
            <xdr:cNvPr id="3165" name="Check Box 93" hidden="1">
              <a:extLst>
                <a:ext uri="{63B3BB69-23CF-44E3-9099-C40C66FF867C}">
                  <a14:compatExt spid="_x0000_s3165"/>
                </a:ext>
              </a:extLst>
            </xdr:cNvPr>
            <xdr:cNvSpPr/>
          </xdr:nvSpPr>
          <xdr:spPr>
            <a:xfrm>
              <a:off x="0" y="0"/>
              <a:ext cx="0" cy="0"/>
            </a:xfrm>
            <a:prstGeom prst="rect">
              <a:avLst/>
            </a:prstGeom>
          </xdr:spPr>
        </xdr:sp>
        <xdr:clientData/>
      </xdr:twoCellAnchor>
    </mc:Choice>
    <mc:Fallback/>
  </mc:AlternateContent>
  <xdr:twoCellAnchor>
    <xdr:from>
      <xdr:col>3</xdr:col>
      <xdr:colOff>552450</xdr:colOff>
      <xdr:row>16</xdr:row>
      <xdr:rowOff>19050</xdr:rowOff>
    </xdr:from>
    <xdr:to>
      <xdr:col>3</xdr:col>
      <xdr:colOff>628650</xdr:colOff>
      <xdr:row>16</xdr:row>
      <xdr:rowOff>152400</xdr:rowOff>
    </xdr:to>
    <xdr:sp macro="" textlink="">
      <xdr:nvSpPr>
        <xdr:cNvPr id="47" name="Rectangle 46">
          <a:hlinkClick xmlns:r="http://schemas.openxmlformats.org/officeDocument/2006/relationships" r:id="rId5" tooltip="Reduce risk of injury"/>
        </xdr:cNvPr>
        <xdr:cNvSpPr/>
      </xdr:nvSpPr>
      <xdr:spPr>
        <a:xfrm>
          <a:off x="7134225" y="370522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685800</xdr:colOff>
      <xdr:row>16</xdr:row>
      <xdr:rowOff>19050</xdr:rowOff>
    </xdr:from>
    <xdr:to>
      <xdr:col>3</xdr:col>
      <xdr:colOff>762000</xdr:colOff>
      <xdr:row>16</xdr:row>
      <xdr:rowOff>152400</xdr:rowOff>
    </xdr:to>
    <xdr:sp macro="" textlink="">
      <xdr:nvSpPr>
        <xdr:cNvPr id="48" name="Rectangle 47">
          <a:hlinkClick xmlns:r="http://schemas.openxmlformats.org/officeDocument/2006/relationships" r:id="rId7" tooltip="Provide efficient delivery of care"/>
        </xdr:cNvPr>
        <xdr:cNvSpPr/>
      </xdr:nvSpPr>
      <xdr:spPr>
        <a:xfrm>
          <a:off x="7267575" y="370522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819150</xdr:colOff>
      <xdr:row>16</xdr:row>
      <xdr:rowOff>19050</xdr:rowOff>
    </xdr:from>
    <xdr:to>
      <xdr:col>3</xdr:col>
      <xdr:colOff>895350</xdr:colOff>
      <xdr:row>16</xdr:row>
      <xdr:rowOff>152400</xdr:rowOff>
    </xdr:to>
    <xdr:sp macro="" textlink="">
      <xdr:nvSpPr>
        <xdr:cNvPr id="49" name="Rectangle 48">
          <a:hlinkClick xmlns:r="http://schemas.openxmlformats.org/officeDocument/2006/relationships" r:id="rId8" tooltip="Improve staff health"/>
        </xdr:cNvPr>
        <xdr:cNvSpPr/>
      </xdr:nvSpPr>
      <xdr:spPr>
        <a:xfrm>
          <a:off x="7400925" y="370522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552450</xdr:colOff>
      <xdr:row>6</xdr:row>
      <xdr:rowOff>19050</xdr:rowOff>
    </xdr:from>
    <xdr:to>
      <xdr:col>3</xdr:col>
      <xdr:colOff>628650</xdr:colOff>
      <xdr:row>6</xdr:row>
      <xdr:rowOff>152400</xdr:rowOff>
    </xdr:to>
    <xdr:sp macro="" textlink="">
      <xdr:nvSpPr>
        <xdr:cNvPr id="53" name="Rectangle 52">
          <a:hlinkClick xmlns:r="http://schemas.openxmlformats.org/officeDocument/2006/relationships" r:id="rId5" tooltip="Reduce risk of injury"/>
        </xdr:cNvPr>
        <xdr:cNvSpPr/>
      </xdr:nvSpPr>
      <xdr:spPr>
        <a:xfrm>
          <a:off x="7134225" y="402907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685800</xdr:colOff>
      <xdr:row>6</xdr:row>
      <xdr:rowOff>19050</xdr:rowOff>
    </xdr:from>
    <xdr:to>
      <xdr:col>3</xdr:col>
      <xdr:colOff>762000</xdr:colOff>
      <xdr:row>6</xdr:row>
      <xdr:rowOff>152400</xdr:rowOff>
    </xdr:to>
    <xdr:sp macro="" textlink="">
      <xdr:nvSpPr>
        <xdr:cNvPr id="54" name="Rectangle 53">
          <a:hlinkClick xmlns:r="http://schemas.openxmlformats.org/officeDocument/2006/relationships" r:id="rId7" tooltip="Provide efficient delivery of care"/>
        </xdr:cNvPr>
        <xdr:cNvSpPr/>
      </xdr:nvSpPr>
      <xdr:spPr>
        <a:xfrm>
          <a:off x="7267575" y="402907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819150</xdr:colOff>
      <xdr:row>6</xdr:row>
      <xdr:rowOff>19050</xdr:rowOff>
    </xdr:from>
    <xdr:to>
      <xdr:col>3</xdr:col>
      <xdr:colOff>895350</xdr:colOff>
      <xdr:row>6</xdr:row>
      <xdr:rowOff>152400</xdr:rowOff>
    </xdr:to>
    <xdr:sp macro="" textlink="">
      <xdr:nvSpPr>
        <xdr:cNvPr id="55" name="Rectangle 54">
          <a:hlinkClick xmlns:r="http://schemas.openxmlformats.org/officeDocument/2006/relationships" r:id="rId8" tooltip="Improve staff health"/>
        </xdr:cNvPr>
        <xdr:cNvSpPr/>
      </xdr:nvSpPr>
      <xdr:spPr>
        <a:xfrm>
          <a:off x="7400925" y="402907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561975</xdr:colOff>
      <xdr:row>36</xdr:row>
      <xdr:rowOff>19050</xdr:rowOff>
    </xdr:from>
    <xdr:to>
      <xdr:col>3</xdr:col>
      <xdr:colOff>638175</xdr:colOff>
      <xdr:row>36</xdr:row>
      <xdr:rowOff>152400</xdr:rowOff>
    </xdr:to>
    <xdr:sp macro="" textlink="">
      <xdr:nvSpPr>
        <xdr:cNvPr id="56" name="Rectangle 55">
          <a:hlinkClick xmlns:r="http://schemas.openxmlformats.org/officeDocument/2006/relationships" r:id="rId5" tooltip="Reduce risk of injury"/>
        </xdr:cNvPr>
        <xdr:cNvSpPr/>
      </xdr:nvSpPr>
      <xdr:spPr>
        <a:xfrm>
          <a:off x="7143750" y="786765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695325</xdr:colOff>
      <xdr:row>36</xdr:row>
      <xdr:rowOff>19050</xdr:rowOff>
    </xdr:from>
    <xdr:to>
      <xdr:col>3</xdr:col>
      <xdr:colOff>771525</xdr:colOff>
      <xdr:row>36</xdr:row>
      <xdr:rowOff>152400</xdr:rowOff>
    </xdr:to>
    <xdr:sp macro="" textlink="">
      <xdr:nvSpPr>
        <xdr:cNvPr id="57" name="Rectangle 56">
          <a:hlinkClick xmlns:r="http://schemas.openxmlformats.org/officeDocument/2006/relationships" r:id="rId7" tooltip="Provide efficient delivery of care"/>
        </xdr:cNvPr>
        <xdr:cNvSpPr/>
      </xdr:nvSpPr>
      <xdr:spPr>
        <a:xfrm>
          <a:off x="7277100" y="786765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790575</xdr:colOff>
      <xdr:row>28</xdr:row>
      <xdr:rowOff>38100</xdr:rowOff>
    </xdr:from>
    <xdr:to>
      <xdr:col>3</xdr:col>
      <xdr:colOff>885826</xdr:colOff>
      <xdr:row>28</xdr:row>
      <xdr:rowOff>133350</xdr:rowOff>
    </xdr:to>
    <xdr:sp macro="" textlink="">
      <xdr:nvSpPr>
        <xdr:cNvPr id="59" name="Rectangle 58">
          <a:hlinkClick xmlns:r="http://schemas.openxmlformats.org/officeDocument/2006/relationships" r:id="rId12" tooltip="Improve patient satisfaction"/>
        </xdr:cNvPr>
        <xdr:cNvSpPr/>
      </xdr:nvSpPr>
      <xdr:spPr>
        <a:xfrm>
          <a:off x="7372350" y="6362700"/>
          <a:ext cx="95251"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819150</xdr:colOff>
      <xdr:row>16</xdr:row>
      <xdr:rowOff>19050</xdr:rowOff>
    </xdr:from>
    <xdr:to>
      <xdr:col>3</xdr:col>
      <xdr:colOff>895350</xdr:colOff>
      <xdr:row>16</xdr:row>
      <xdr:rowOff>152400</xdr:rowOff>
    </xdr:to>
    <xdr:sp macro="" textlink="">
      <xdr:nvSpPr>
        <xdr:cNvPr id="58" name="Rectangle 57">
          <a:hlinkClick xmlns:r="http://schemas.openxmlformats.org/officeDocument/2006/relationships" r:id="rId8" tooltip="Improve staff health"/>
        </xdr:cNvPr>
        <xdr:cNvSpPr/>
      </xdr:nvSpPr>
      <xdr:spPr>
        <a:xfrm>
          <a:off x="7400925" y="387667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819150</xdr:colOff>
      <xdr:row>36</xdr:row>
      <xdr:rowOff>28575</xdr:rowOff>
    </xdr:from>
    <xdr:to>
      <xdr:col>3</xdr:col>
      <xdr:colOff>895350</xdr:colOff>
      <xdr:row>36</xdr:row>
      <xdr:rowOff>161925</xdr:rowOff>
    </xdr:to>
    <xdr:sp macro="" textlink="">
      <xdr:nvSpPr>
        <xdr:cNvPr id="60" name="Rectangle 59">
          <a:hlinkClick xmlns:r="http://schemas.openxmlformats.org/officeDocument/2006/relationships" r:id="rId8" tooltip="Improve staff health"/>
        </xdr:cNvPr>
        <xdr:cNvSpPr/>
      </xdr:nvSpPr>
      <xdr:spPr>
        <a:xfrm>
          <a:off x="7400925" y="772477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809625</xdr:colOff>
      <xdr:row>6</xdr:row>
      <xdr:rowOff>9525</xdr:rowOff>
    </xdr:from>
    <xdr:to>
      <xdr:col>3</xdr:col>
      <xdr:colOff>885825</xdr:colOff>
      <xdr:row>6</xdr:row>
      <xdr:rowOff>142875</xdr:rowOff>
    </xdr:to>
    <xdr:sp macro="" textlink="">
      <xdr:nvSpPr>
        <xdr:cNvPr id="61" name="Rectangle 60">
          <a:hlinkClick xmlns:r="http://schemas.openxmlformats.org/officeDocument/2006/relationships" r:id="rId8" tooltip="Improve staff health"/>
        </xdr:cNvPr>
        <xdr:cNvSpPr/>
      </xdr:nvSpPr>
      <xdr:spPr>
        <a:xfrm>
          <a:off x="7391400" y="207645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3</xdr:row>
          <xdr:rowOff>161925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6</xdr:row>
          <xdr:rowOff>161925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8</xdr:row>
          <xdr:rowOff>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9</xdr:row>
          <xdr:rowOff>161925</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12</xdr:row>
          <xdr:rowOff>161925</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4124" name="Check Box 28" hidden="1">
              <a:extLst>
                <a:ext uri="{63B3BB69-23CF-44E3-9099-C40C66FF867C}">
                  <a14:compatExt spid="_x0000_s4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4125" name="Check Box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xdr:twoCellAnchor>
    <xdr:from>
      <xdr:col>1</xdr:col>
      <xdr:colOff>0</xdr:colOff>
      <xdr:row>15</xdr:row>
      <xdr:rowOff>85725</xdr:rowOff>
    </xdr:from>
    <xdr:to>
      <xdr:col>1</xdr:col>
      <xdr:colOff>923925</xdr:colOff>
      <xdr:row>16</xdr:row>
      <xdr:rowOff>142875</xdr:rowOff>
    </xdr:to>
    <xdr:sp macro="" textlink="">
      <xdr:nvSpPr>
        <xdr:cNvPr id="33" name="Rectangle 32">
          <a:hlinkClick xmlns:r="http://schemas.openxmlformats.org/officeDocument/2006/relationships" r:id="rId1"/>
        </xdr:cNvPr>
        <xdr:cNvSpPr/>
      </xdr:nvSpPr>
      <xdr:spPr>
        <a:xfrm>
          <a:off x="361950" y="8220075"/>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847725</xdr:colOff>
      <xdr:row>15</xdr:row>
      <xdr:rowOff>85725</xdr:rowOff>
    </xdr:from>
    <xdr:to>
      <xdr:col>3</xdr:col>
      <xdr:colOff>1771650</xdr:colOff>
      <xdr:row>16</xdr:row>
      <xdr:rowOff>142875</xdr:rowOff>
    </xdr:to>
    <xdr:sp macro="" textlink="">
      <xdr:nvSpPr>
        <xdr:cNvPr id="34" name="Rectangle 33">
          <a:hlinkClick xmlns:r="http://schemas.openxmlformats.org/officeDocument/2006/relationships" r:id="rId2"/>
        </xdr:cNvPr>
        <xdr:cNvSpPr/>
      </xdr:nvSpPr>
      <xdr:spPr>
        <a:xfrm>
          <a:off x="7429500" y="8220075"/>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3209925</xdr:colOff>
      <xdr:row>15</xdr:row>
      <xdr:rowOff>76200</xdr:rowOff>
    </xdr:from>
    <xdr:to>
      <xdr:col>1</xdr:col>
      <xdr:colOff>4133850</xdr:colOff>
      <xdr:row>16</xdr:row>
      <xdr:rowOff>133350</xdr:rowOff>
    </xdr:to>
    <xdr:sp macro="" textlink="">
      <xdr:nvSpPr>
        <xdr:cNvPr id="35" name="Rectangle 34">
          <a:hlinkClick xmlns:r="http://schemas.openxmlformats.org/officeDocument/2006/relationships" r:id="rId3"/>
        </xdr:cNvPr>
        <xdr:cNvSpPr/>
      </xdr:nvSpPr>
      <xdr:spPr>
        <a:xfrm>
          <a:off x="3571875" y="821055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571500</xdr:colOff>
      <xdr:row>3</xdr:row>
      <xdr:rowOff>0</xdr:rowOff>
    </xdr:from>
    <xdr:to>
      <xdr:col>3</xdr:col>
      <xdr:colOff>647700</xdr:colOff>
      <xdr:row>3</xdr:row>
      <xdr:rowOff>133350</xdr:rowOff>
    </xdr:to>
    <xdr:sp macro="" textlink="">
      <xdr:nvSpPr>
        <xdr:cNvPr id="25" name="Rectangle 24">
          <a:hlinkClick xmlns:r="http://schemas.openxmlformats.org/officeDocument/2006/relationships" r:id="rId4" tooltip="Improve mobility and reduce falls"/>
        </xdr:cNvPr>
        <xdr:cNvSpPr/>
      </xdr:nvSpPr>
      <xdr:spPr>
        <a:xfrm>
          <a:off x="7153275" y="139065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571500</xdr:colOff>
      <xdr:row>4</xdr:row>
      <xdr:rowOff>9525</xdr:rowOff>
    </xdr:from>
    <xdr:to>
      <xdr:col>3</xdr:col>
      <xdr:colOff>647700</xdr:colOff>
      <xdr:row>4</xdr:row>
      <xdr:rowOff>142875</xdr:rowOff>
    </xdr:to>
    <xdr:sp macro="" textlink="">
      <xdr:nvSpPr>
        <xdr:cNvPr id="26" name="Rectangle 25">
          <a:hlinkClick xmlns:r="http://schemas.openxmlformats.org/officeDocument/2006/relationships" r:id="rId4" tooltip="Improve mobility and reduce falls"/>
        </xdr:cNvPr>
        <xdr:cNvSpPr/>
      </xdr:nvSpPr>
      <xdr:spPr>
        <a:xfrm>
          <a:off x="7153275" y="170497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571500</xdr:colOff>
      <xdr:row>5</xdr:row>
      <xdr:rowOff>19050</xdr:rowOff>
    </xdr:from>
    <xdr:to>
      <xdr:col>3</xdr:col>
      <xdr:colOff>647700</xdr:colOff>
      <xdr:row>5</xdr:row>
      <xdr:rowOff>152400</xdr:rowOff>
    </xdr:to>
    <xdr:sp macro="" textlink="">
      <xdr:nvSpPr>
        <xdr:cNvPr id="27" name="Rectangle 26">
          <a:hlinkClick xmlns:r="http://schemas.openxmlformats.org/officeDocument/2006/relationships" r:id="rId4" tooltip="Improve mobility and reduce falls"/>
        </xdr:cNvPr>
        <xdr:cNvSpPr/>
      </xdr:nvSpPr>
      <xdr:spPr>
        <a:xfrm>
          <a:off x="7153275" y="202882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695325</xdr:colOff>
      <xdr:row>3</xdr:row>
      <xdr:rowOff>0</xdr:rowOff>
    </xdr:from>
    <xdr:to>
      <xdr:col>3</xdr:col>
      <xdr:colOff>771525</xdr:colOff>
      <xdr:row>3</xdr:row>
      <xdr:rowOff>133350</xdr:rowOff>
    </xdr:to>
    <xdr:sp macro="" textlink="">
      <xdr:nvSpPr>
        <xdr:cNvPr id="28" name="Rectangle 27">
          <a:hlinkClick xmlns:r="http://schemas.openxmlformats.org/officeDocument/2006/relationships" r:id="rId5" tooltip="Provide efficient delivery of care"/>
        </xdr:cNvPr>
        <xdr:cNvSpPr/>
      </xdr:nvSpPr>
      <xdr:spPr>
        <a:xfrm>
          <a:off x="7277100" y="139065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819150</xdr:colOff>
      <xdr:row>3</xdr:row>
      <xdr:rowOff>0</xdr:rowOff>
    </xdr:from>
    <xdr:to>
      <xdr:col>3</xdr:col>
      <xdr:colOff>895350</xdr:colOff>
      <xdr:row>3</xdr:row>
      <xdr:rowOff>133350</xdr:rowOff>
    </xdr:to>
    <xdr:sp macro="" textlink="">
      <xdr:nvSpPr>
        <xdr:cNvPr id="29" name="Rectangle 28">
          <a:hlinkClick xmlns:r="http://schemas.openxmlformats.org/officeDocument/2006/relationships" r:id="rId6" tooltip="Improve staff health "/>
        </xdr:cNvPr>
        <xdr:cNvSpPr/>
      </xdr:nvSpPr>
      <xdr:spPr>
        <a:xfrm>
          <a:off x="7400925" y="139065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695325</xdr:colOff>
      <xdr:row>4</xdr:row>
      <xdr:rowOff>19050</xdr:rowOff>
    </xdr:from>
    <xdr:to>
      <xdr:col>3</xdr:col>
      <xdr:colOff>771525</xdr:colOff>
      <xdr:row>4</xdr:row>
      <xdr:rowOff>152400</xdr:rowOff>
    </xdr:to>
    <xdr:sp macro="" textlink="">
      <xdr:nvSpPr>
        <xdr:cNvPr id="30" name="Rectangle 29">
          <a:hlinkClick xmlns:r="http://schemas.openxmlformats.org/officeDocument/2006/relationships" r:id="rId5" tooltip="Provide efficient delivery of care"/>
        </xdr:cNvPr>
        <xdr:cNvSpPr/>
      </xdr:nvSpPr>
      <xdr:spPr>
        <a:xfrm>
          <a:off x="7277100" y="171450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695325</xdr:colOff>
      <xdr:row>5</xdr:row>
      <xdr:rowOff>19050</xdr:rowOff>
    </xdr:from>
    <xdr:to>
      <xdr:col>3</xdr:col>
      <xdr:colOff>771525</xdr:colOff>
      <xdr:row>5</xdr:row>
      <xdr:rowOff>152400</xdr:rowOff>
    </xdr:to>
    <xdr:sp macro="" textlink="">
      <xdr:nvSpPr>
        <xdr:cNvPr id="31" name="Rectangle 30">
          <a:hlinkClick xmlns:r="http://schemas.openxmlformats.org/officeDocument/2006/relationships" r:id="rId5" tooltip="Provide efficient delivery of care"/>
        </xdr:cNvPr>
        <xdr:cNvSpPr/>
      </xdr:nvSpPr>
      <xdr:spPr>
        <a:xfrm>
          <a:off x="7277100" y="202882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819150</xdr:colOff>
      <xdr:row>4</xdr:row>
      <xdr:rowOff>28575</xdr:rowOff>
    </xdr:from>
    <xdr:to>
      <xdr:col>3</xdr:col>
      <xdr:colOff>895350</xdr:colOff>
      <xdr:row>4</xdr:row>
      <xdr:rowOff>161925</xdr:rowOff>
    </xdr:to>
    <xdr:sp macro="" textlink="">
      <xdr:nvSpPr>
        <xdr:cNvPr id="32" name="Rectangle 31">
          <a:hlinkClick xmlns:r="http://schemas.openxmlformats.org/officeDocument/2006/relationships" r:id="rId6" tooltip="Improve staff health "/>
        </xdr:cNvPr>
        <xdr:cNvSpPr/>
      </xdr:nvSpPr>
      <xdr:spPr>
        <a:xfrm>
          <a:off x="7400925" y="172402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819150</xdr:colOff>
      <xdr:row>5</xdr:row>
      <xdr:rowOff>19050</xdr:rowOff>
    </xdr:from>
    <xdr:to>
      <xdr:col>3</xdr:col>
      <xdr:colOff>895350</xdr:colOff>
      <xdr:row>5</xdr:row>
      <xdr:rowOff>152400</xdr:rowOff>
    </xdr:to>
    <xdr:sp macro="" textlink="">
      <xdr:nvSpPr>
        <xdr:cNvPr id="36" name="Rectangle 35">
          <a:hlinkClick xmlns:r="http://schemas.openxmlformats.org/officeDocument/2006/relationships" r:id="rId6" tooltip="Improve staff health "/>
        </xdr:cNvPr>
        <xdr:cNvSpPr/>
      </xdr:nvSpPr>
      <xdr:spPr>
        <a:xfrm>
          <a:off x="7400925" y="202882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4</xdr:row>
          <xdr:rowOff>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6</xdr:row>
          <xdr:rowOff>161925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238125</xdr:colOff>
          <xdr:row>16</xdr:row>
          <xdr:rowOff>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238125</xdr:colOff>
          <xdr:row>18</xdr:row>
          <xdr:rowOff>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0</xdr:col>
          <xdr:colOff>238125</xdr:colOff>
          <xdr:row>19</xdr:row>
          <xdr:rowOff>0</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0</xdr:col>
          <xdr:colOff>238125</xdr:colOff>
          <xdr:row>19</xdr:row>
          <xdr:rowOff>161925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0</xdr:col>
          <xdr:colOff>238125</xdr:colOff>
          <xdr:row>21</xdr:row>
          <xdr:rowOff>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238125</xdr:colOff>
          <xdr:row>22</xdr:row>
          <xdr:rowOff>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238125</xdr:colOff>
          <xdr:row>23</xdr:row>
          <xdr:rowOff>0</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238125</xdr:colOff>
          <xdr:row>23</xdr:row>
          <xdr:rowOff>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238125</xdr:colOff>
          <xdr:row>25</xdr:row>
          <xdr:rowOff>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0</xdr:col>
          <xdr:colOff>238125</xdr:colOff>
          <xdr:row>26</xdr:row>
          <xdr:rowOff>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0</xdr:col>
          <xdr:colOff>238125</xdr:colOff>
          <xdr:row>27</xdr:row>
          <xdr:rowOff>0</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0</xdr:col>
          <xdr:colOff>238125</xdr:colOff>
          <xdr:row>28</xdr:row>
          <xdr:rowOff>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0</xdr:col>
          <xdr:colOff>238125</xdr:colOff>
          <xdr:row>28</xdr:row>
          <xdr:rowOff>0</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0</xdr:col>
          <xdr:colOff>238125</xdr:colOff>
          <xdr:row>28</xdr:row>
          <xdr:rowOff>0</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0</xdr:col>
          <xdr:colOff>238125</xdr:colOff>
          <xdr:row>30</xdr:row>
          <xdr:rowOff>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0</xdr:col>
          <xdr:colOff>238125</xdr:colOff>
          <xdr:row>30</xdr:row>
          <xdr:rowOff>0</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0</xdr:col>
          <xdr:colOff>238125</xdr:colOff>
          <xdr:row>30</xdr:row>
          <xdr:rowOff>0</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0</xdr:col>
          <xdr:colOff>238125</xdr:colOff>
          <xdr:row>31</xdr:row>
          <xdr:rowOff>0</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0</xdr:col>
          <xdr:colOff>238125</xdr:colOff>
          <xdr:row>32</xdr:row>
          <xdr:rowOff>0</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0</xdr:col>
          <xdr:colOff>238125</xdr:colOff>
          <xdr:row>34</xdr:row>
          <xdr:rowOff>0</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0</xdr:col>
          <xdr:colOff>238125</xdr:colOff>
          <xdr:row>37</xdr:row>
          <xdr:rowOff>0</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0</xdr:col>
          <xdr:colOff>238125</xdr:colOff>
          <xdr:row>38</xdr:row>
          <xdr:rowOff>0</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238125</xdr:colOff>
          <xdr:row>23</xdr:row>
          <xdr:rowOff>0</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0</xdr:col>
          <xdr:colOff>238125</xdr:colOff>
          <xdr:row>28</xdr:row>
          <xdr:rowOff>0</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0</xdr:col>
          <xdr:colOff>238125</xdr:colOff>
          <xdr:row>32</xdr:row>
          <xdr:rowOff>0</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0</xdr:col>
          <xdr:colOff>238125</xdr:colOff>
          <xdr:row>40</xdr:row>
          <xdr:rowOff>0</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xdr:twoCellAnchor>
    <xdr:from>
      <xdr:col>3</xdr:col>
      <xdr:colOff>1066800</xdr:colOff>
      <xdr:row>42</xdr:row>
      <xdr:rowOff>85725</xdr:rowOff>
    </xdr:from>
    <xdr:to>
      <xdr:col>4</xdr:col>
      <xdr:colOff>0</xdr:colOff>
      <xdr:row>43</xdr:row>
      <xdr:rowOff>142875</xdr:rowOff>
    </xdr:to>
    <xdr:sp macro="" textlink="">
      <xdr:nvSpPr>
        <xdr:cNvPr id="33" name="Rectangle 32">
          <a:hlinkClick xmlns:r="http://schemas.openxmlformats.org/officeDocument/2006/relationships" r:id="rId1"/>
        </xdr:cNvPr>
        <xdr:cNvSpPr/>
      </xdr:nvSpPr>
      <xdr:spPr>
        <a:xfrm>
          <a:off x="7648575" y="8220075"/>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42</xdr:row>
      <xdr:rowOff>85725</xdr:rowOff>
    </xdr:from>
    <xdr:to>
      <xdr:col>1</xdr:col>
      <xdr:colOff>4343400</xdr:colOff>
      <xdr:row>43</xdr:row>
      <xdr:rowOff>142875</xdr:rowOff>
    </xdr:to>
    <xdr:sp macro="" textlink="">
      <xdr:nvSpPr>
        <xdr:cNvPr id="34" name="Rectangle 33">
          <a:hlinkClick xmlns:r="http://schemas.openxmlformats.org/officeDocument/2006/relationships" r:id="rId2"/>
        </xdr:cNvPr>
        <xdr:cNvSpPr/>
      </xdr:nvSpPr>
      <xdr:spPr>
        <a:xfrm>
          <a:off x="3781425" y="8220075"/>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8</xdr:row>
          <xdr:rowOff>0</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7205" name="Check Box 37" hidden="1">
              <a:extLst>
                <a:ext uri="{63B3BB69-23CF-44E3-9099-C40C66FF867C}">
                  <a14:compatExt spid="_x0000_s7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14</xdr:row>
          <xdr:rowOff>0</xdr:rowOff>
        </xdr:to>
        <xdr:sp macro="" textlink="">
          <xdr:nvSpPr>
            <xdr:cNvPr id="7206" name="Check Box 38"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15</xdr:row>
          <xdr:rowOff>0</xdr:rowOff>
        </xdr:to>
        <xdr:sp macro="" textlink="">
          <xdr:nvSpPr>
            <xdr:cNvPr id="7207" name="Check Box 39" hidden="1">
              <a:extLst>
                <a:ext uri="{63B3BB69-23CF-44E3-9099-C40C66FF867C}">
                  <a14:compatExt spid="_x0000_s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238125</xdr:colOff>
          <xdr:row>39</xdr:row>
          <xdr:rowOff>0</xdr:rowOff>
        </xdr:to>
        <xdr:sp macro="" textlink="">
          <xdr:nvSpPr>
            <xdr:cNvPr id="7241" name="Check Box 73" hidden="1">
              <a:extLst>
                <a:ext uri="{63B3BB69-23CF-44E3-9099-C40C66FF867C}">
                  <a14:compatExt spid="_x0000_s7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0</xdr:col>
          <xdr:colOff>238125</xdr:colOff>
          <xdr:row>35</xdr:row>
          <xdr:rowOff>0</xdr:rowOff>
        </xdr:to>
        <xdr:sp macro="" textlink="">
          <xdr:nvSpPr>
            <xdr:cNvPr id="7248" name="Check Box 80" hidden="1">
              <a:extLst>
                <a:ext uri="{63B3BB69-23CF-44E3-9099-C40C66FF867C}">
                  <a14:compatExt spid="_x0000_s7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0</xdr:col>
          <xdr:colOff>238125</xdr:colOff>
          <xdr:row>35</xdr:row>
          <xdr:rowOff>0</xdr:rowOff>
        </xdr:to>
        <xdr:sp macro="" textlink="">
          <xdr:nvSpPr>
            <xdr:cNvPr id="7249" name="Check Box 81" hidden="1">
              <a:extLst>
                <a:ext uri="{63B3BB69-23CF-44E3-9099-C40C66FF867C}">
                  <a14:compatExt spid="_x0000_s7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0</xdr:col>
          <xdr:colOff>238125</xdr:colOff>
          <xdr:row>35</xdr:row>
          <xdr:rowOff>0</xdr:rowOff>
        </xdr:to>
        <xdr:sp macro="" textlink="">
          <xdr:nvSpPr>
            <xdr:cNvPr id="7250" name="Check Box 82" hidden="1">
              <a:extLst>
                <a:ext uri="{63B3BB69-23CF-44E3-9099-C40C66FF867C}">
                  <a14:compatExt spid="_x0000_s7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0</xdr:col>
          <xdr:colOff>238125</xdr:colOff>
          <xdr:row>35</xdr:row>
          <xdr:rowOff>0</xdr:rowOff>
        </xdr:to>
        <xdr:sp macro="" textlink="">
          <xdr:nvSpPr>
            <xdr:cNvPr id="7251" name="Check Box 83" hidden="1">
              <a:extLst>
                <a:ext uri="{63B3BB69-23CF-44E3-9099-C40C66FF867C}">
                  <a14:compatExt spid="_x0000_s7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0</xdr:col>
          <xdr:colOff>238125</xdr:colOff>
          <xdr:row>40</xdr:row>
          <xdr:rowOff>161925</xdr:rowOff>
        </xdr:to>
        <xdr:sp macro="" textlink="">
          <xdr:nvSpPr>
            <xdr:cNvPr id="7258" name="Check Box 90" hidden="1">
              <a:extLst>
                <a:ext uri="{63B3BB69-23CF-44E3-9099-C40C66FF867C}">
                  <a14:compatExt spid="_x0000_s7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0</xdr:col>
          <xdr:colOff>238125</xdr:colOff>
          <xdr:row>40</xdr:row>
          <xdr:rowOff>161925</xdr:rowOff>
        </xdr:to>
        <xdr:sp macro="" textlink="">
          <xdr:nvSpPr>
            <xdr:cNvPr id="7259" name="Check Box 91" hidden="1">
              <a:extLst>
                <a:ext uri="{63B3BB69-23CF-44E3-9099-C40C66FF867C}">
                  <a14:compatExt spid="_x0000_s7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0</xdr:col>
          <xdr:colOff>238125</xdr:colOff>
          <xdr:row>40</xdr:row>
          <xdr:rowOff>161925</xdr:rowOff>
        </xdr:to>
        <xdr:sp macro="" textlink="">
          <xdr:nvSpPr>
            <xdr:cNvPr id="7260" name="Check Box 92" hidden="1">
              <a:extLst>
                <a:ext uri="{63B3BB69-23CF-44E3-9099-C40C66FF867C}">
                  <a14:compatExt spid="_x0000_s7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0</xdr:col>
          <xdr:colOff>238125</xdr:colOff>
          <xdr:row>40</xdr:row>
          <xdr:rowOff>161925</xdr:rowOff>
        </xdr:to>
        <xdr:sp macro="" textlink="">
          <xdr:nvSpPr>
            <xdr:cNvPr id="7261" name="Check Box 93" hidden="1">
              <a:extLst>
                <a:ext uri="{63B3BB69-23CF-44E3-9099-C40C66FF867C}">
                  <a14:compatExt spid="_x0000_s7261"/>
                </a:ext>
              </a:extLst>
            </xdr:cNvPr>
            <xdr:cNvSpPr/>
          </xdr:nvSpPr>
          <xdr:spPr>
            <a:xfrm>
              <a:off x="0" y="0"/>
              <a:ext cx="0" cy="0"/>
            </a:xfrm>
            <a:prstGeom prst="rect">
              <a:avLst/>
            </a:prstGeom>
          </xdr:spPr>
        </xdr:sp>
        <xdr:clientData/>
      </xdr:twoCellAnchor>
    </mc:Choice>
    <mc:Fallback/>
  </mc:AlternateContent>
  <xdr:twoCellAnchor>
    <xdr:from>
      <xdr:col>1</xdr:col>
      <xdr:colOff>9525</xdr:colOff>
      <xdr:row>42</xdr:row>
      <xdr:rowOff>85725</xdr:rowOff>
    </xdr:from>
    <xdr:to>
      <xdr:col>1</xdr:col>
      <xdr:colOff>933450</xdr:colOff>
      <xdr:row>43</xdr:row>
      <xdr:rowOff>142875</xdr:rowOff>
    </xdr:to>
    <xdr:sp macro="" textlink="">
      <xdr:nvSpPr>
        <xdr:cNvPr id="52" name="Rectangle 51">
          <a:hlinkClick xmlns:r="http://schemas.openxmlformats.org/officeDocument/2006/relationships" r:id="rId3"/>
        </xdr:cNvPr>
        <xdr:cNvSpPr/>
      </xdr:nvSpPr>
      <xdr:spPr>
        <a:xfrm>
          <a:off x="371475" y="87249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704850</xdr:colOff>
      <xdr:row>17</xdr:row>
      <xdr:rowOff>38099</xdr:rowOff>
    </xdr:from>
    <xdr:to>
      <xdr:col>3</xdr:col>
      <xdr:colOff>750569</xdr:colOff>
      <xdr:row>17</xdr:row>
      <xdr:rowOff>147637</xdr:rowOff>
    </xdr:to>
    <xdr:sp macro="" textlink="">
      <xdr:nvSpPr>
        <xdr:cNvPr id="2" name="Rectangle 1">
          <a:hlinkClick xmlns:r="http://schemas.openxmlformats.org/officeDocument/2006/relationships" r:id="rId4" tooltip="Provide efficient delivery of care. Potential conflict: infection prevention vs. sound absorption"/>
        </xdr:cNvPr>
        <xdr:cNvSpPr/>
      </xdr:nvSpPr>
      <xdr:spPr>
        <a:xfrm>
          <a:off x="7286625" y="4029074"/>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833438</xdr:colOff>
      <xdr:row>17</xdr:row>
      <xdr:rowOff>38099</xdr:rowOff>
    </xdr:from>
    <xdr:to>
      <xdr:col>3</xdr:col>
      <xdr:colOff>879157</xdr:colOff>
      <xdr:row>17</xdr:row>
      <xdr:rowOff>147637</xdr:rowOff>
    </xdr:to>
    <xdr:sp macro="" textlink="">
      <xdr:nvSpPr>
        <xdr:cNvPr id="53" name="Rectangle 52">
          <a:hlinkClick xmlns:r="http://schemas.openxmlformats.org/officeDocument/2006/relationships" r:id="rId5" tooltip="Improve job satisfaction. Potential conflict: infection prevention vs. sound absorption"/>
        </xdr:cNvPr>
        <xdr:cNvSpPr/>
      </xdr:nvSpPr>
      <xdr:spPr>
        <a:xfrm>
          <a:off x="7415213" y="4029074"/>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957263</xdr:colOff>
      <xdr:row>17</xdr:row>
      <xdr:rowOff>38099</xdr:rowOff>
    </xdr:from>
    <xdr:to>
      <xdr:col>3</xdr:col>
      <xdr:colOff>1071563</xdr:colOff>
      <xdr:row>17</xdr:row>
      <xdr:rowOff>142875</xdr:rowOff>
    </xdr:to>
    <xdr:sp macro="" textlink="">
      <xdr:nvSpPr>
        <xdr:cNvPr id="55" name="Rectangle 54">
          <a:hlinkClick xmlns:r="http://schemas.openxmlformats.org/officeDocument/2006/relationships" r:id="rId6" tooltip="Improve patient satisfaction. Potential conflict: infection prevention vs. sound absorption"/>
        </xdr:cNvPr>
        <xdr:cNvSpPr/>
      </xdr:nvSpPr>
      <xdr:spPr>
        <a:xfrm>
          <a:off x="7539038" y="4029074"/>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1147763</xdr:colOff>
      <xdr:row>17</xdr:row>
      <xdr:rowOff>38099</xdr:rowOff>
    </xdr:from>
    <xdr:to>
      <xdr:col>3</xdr:col>
      <xdr:colOff>1262063</xdr:colOff>
      <xdr:row>17</xdr:row>
      <xdr:rowOff>142875</xdr:rowOff>
    </xdr:to>
    <xdr:sp macro="" textlink="">
      <xdr:nvSpPr>
        <xdr:cNvPr id="56" name="Rectangle 55">
          <a:hlinkClick xmlns:r="http://schemas.openxmlformats.org/officeDocument/2006/relationships" r:id="rId7" tooltip="Reduce noise. Potential conflict: infection prevention vs. sound absorption"/>
        </xdr:cNvPr>
        <xdr:cNvSpPr/>
      </xdr:nvSpPr>
      <xdr:spPr>
        <a:xfrm>
          <a:off x="7729538" y="4029074"/>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1333500</xdr:colOff>
      <xdr:row>17</xdr:row>
      <xdr:rowOff>38099</xdr:rowOff>
    </xdr:from>
    <xdr:to>
      <xdr:col>3</xdr:col>
      <xdr:colOff>1447800</xdr:colOff>
      <xdr:row>17</xdr:row>
      <xdr:rowOff>142875</xdr:rowOff>
    </xdr:to>
    <xdr:sp macro="" textlink="">
      <xdr:nvSpPr>
        <xdr:cNvPr id="57" name="Rectangle 56">
          <a:hlinkClick xmlns:r="http://schemas.openxmlformats.org/officeDocument/2006/relationships" r:id="rId8" tooltip="Respect privacy. Potential conflict: infection prevention vs. sound absorption"/>
        </xdr:cNvPr>
        <xdr:cNvSpPr/>
      </xdr:nvSpPr>
      <xdr:spPr>
        <a:xfrm>
          <a:off x="7915275" y="4029074"/>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704850</xdr:colOff>
      <xdr:row>36</xdr:row>
      <xdr:rowOff>33336</xdr:rowOff>
    </xdr:from>
    <xdr:to>
      <xdr:col>3</xdr:col>
      <xdr:colOff>807719</xdr:colOff>
      <xdr:row>36</xdr:row>
      <xdr:rowOff>138113</xdr:rowOff>
    </xdr:to>
    <xdr:sp macro="" textlink="">
      <xdr:nvSpPr>
        <xdr:cNvPr id="58" name="Rectangle 57">
          <a:hlinkClick xmlns:r="http://schemas.openxmlformats.org/officeDocument/2006/relationships" r:id="rId9" tooltip="Reduce patient pain, stress, anxiety and delirium."/>
        </xdr:cNvPr>
        <xdr:cNvSpPr/>
      </xdr:nvSpPr>
      <xdr:spPr>
        <a:xfrm>
          <a:off x="7286625" y="7643811"/>
          <a:ext cx="102869" cy="10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895350</xdr:colOff>
      <xdr:row>36</xdr:row>
      <xdr:rowOff>33336</xdr:rowOff>
    </xdr:from>
    <xdr:to>
      <xdr:col>3</xdr:col>
      <xdr:colOff>1009650</xdr:colOff>
      <xdr:row>36</xdr:row>
      <xdr:rowOff>138112</xdr:rowOff>
    </xdr:to>
    <xdr:sp macro="" textlink="">
      <xdr:nvSpPr>
        <xdr:cNvPr id="59" name="Rectangle 58">
          <a:hlinkClick xmlns:r="http://schemas.openxmlformats.org/officeDocument/2006/relationships" r:id="rId10" tooltip="Improve patient satisfaction"/>
        </xdr:cNvPr>
        <xdr:cNvSpPr/>
      </xdr:nvSpPr>
      <xdr:spPr>
        <a:xfrm>
          <a:off x="7477125" y="7643811"/>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1085850</xdr:colOff>
      <xdr:row>36</xdr:row>
      <xdr:rowOff>33336</xdr:rowOff>
    </xdr:from>
    <xdr:to>
      <xdr:col>3</xdr:col>
      <xdr:colOff>1200150</xdr:colOff>
      <xdr:row>36</xdr:row>
      <xdr:rowOff>138112</xdr:rowOff>
    </xdr:to>
    <xdr:sp macro="" textlink="">
      <xdr:nvSpPr>
        <xdr:cNvPr id="60" name="Rectangle 59">
          <a:hlinkClick xmlns:r="http://schemas.openxmlformats.org/officeDocument/2006/relationships" r:id="rId11" tooltip="Reduce noise"/>
        </xdr:cNvPr>
        <xdr:cNvSpPr/>
      </xdr:nvSpPr>
      <xdr:spPr>
        <a:xfrm>
          <a:off x="7667625" y="7643811"/>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1276350</xdr:colOff>
      <xdr:row>36</xdr:row>
      <xdr:rowOff>33336</xdr:rowOff>
    </xdr:from>
    <xdr:to>
      <xdr:col>3</xdr:col>
      <xdr:colOff>1390650</xdr:colOff>
      <xdr:row>36</xdr:row>
      <xdr:rowOff>138112</xdr:rowOff>
    </xdr:to>
    <xdr:sp macro="" textlink="">
      <xdr:nvSpPr>
        <xdr:cNvPr id="61" name="Rectangle 60">
          <a:hlinkClick xmlns:r="http://schemas.openxmlformats.org/officeDocument/2006/relationships" r:id="rId12" tooltip="Respect privacy"/>
        </xdr:cNvPr>
        <xdr:cNvSpPr/>
      </xdr:nvSpPr>
      <xdr:spPr>
        <a:xfrm>
          <a:off x="7858125" y="7643811"/>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566738</xdr:colOff>
      <xdr:row>36</xdr:row>
      <xdr:rowOff>33336</xdr:rowOff>
    </xdr:from>
    <xdr:to>
      <xdr:col>3</xdr:col>
      <xdr:colOff>612457</xdr:colOff>
      <xdr:row>36</xdr:row>
      <xdr:rowOff>142874</xdr:rowOff>
    </xdr:to>
    <xdr:sp macro="" textlink="">
      <xdr:nvSpPr>
        <xdr:cNvPr id="66" name="Rectangle 65">
          <a:hlinkClick xmlns:r="http://schemas.openxmlformats.org/officeDocument/2006/relationships" r:id="rId13" tooltip="Improve job satisfaction"/>
        </xdr:cNvPr>
        <xdr:cNvSpPr/>
      </xdr:nvSpPr>
      <xdr:spPr>
        <a:xfrm>
          <a:off x="7148513" y="7643811"/>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566738</xdr:colOff>
      <xdr:row>12</xdr:row>
      <xdr:rowOff>33336</xdr:rowOff>
    </xdr:from>
    <xdr:to>
      <xdr:col>3</xdr:col>
      <xdr:colOff>612457</xdr:colOff>
      <xdr:row>12</xdr:row>
      <xdr:rowOff>142874</xdr:rowOff>
    </xdr:to>
    <xdr:sp macro="" textlink="">
      <xdr:nvSpPr>
        <xdr:cNvPr id="67" name="Rectangle 66">
          <a:hlinkClick xmlns:r="http://schemas.openxmlformats.org/officeDocument/2006/relationships" r:id="rId13" tooltip="Improve job satisfaction"/>
        </xdr:cNvPr>
        <xdr:cNvSpPr/>
      </xdr:nvSpPr>
      <xdr:spPr>
        <a:xfrm>
          <a:off x="7148513" y="7662861"/>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13</xdr:row>
          <xdr:rowOff>0</xdr:rowOff>
        </xdr:to>
        <xdr:sp macro="" textlink="">
          <xdr:nvSpPr>
            <xdr:cNvPr id="7262" name="Check Box 94" hidden="1">
              <a:extLst>
                <a:ext uri="{63B3BB69-23CF-44E3-9099-C40C66FF867C}">
                  <a14:compatExt spid="_x0000_s7262"/>
                </a:ext>
              </a:extLst>
            </xdr:cNvPr>
            <xdr:cNvSpPr/>
          </xdr:nvSpPr>
          <xdr:spPr>
            <a:xfrm>
              <a:off x="0" y="0"/>
              <a:ext cx="0" cy="0"/>
            </a:xfrm>
            <a:prstGeom prst="rect">
              <a:avLst/>
            </a:prstGeom>
          </xdr:spPr>
        </xdr:sp>
        <xdr:clientData/>
      </xdr:twoCellAnchor>
    </mc:Choice>
    <mc:Fallback/>
  </mc:AlternateContent>
  <xdr:twoCellAnchor>
    <xdr:from>
      <xdr:col>3</xdr:col>
      <xdr:colOff>581025</xdr:colOff>
      <xdr:row>12</xdr:row>
      <xdr:rowOff>0</xdr:rowOff>
    </xdr:from>
    <xdr:to>
      <xdr:col>3</xdr:col>
      <xdr:colOff>657225</xdr:colOff>
      <xdr:row>12</xdr:row>
      <xdr:rowOff>133350</xdr:rowOff>
    </xdr:to>
    <xdr:sp macro="" textlink="">
      <xdr:nvSpPr>
        <xdr:cNvPr id="64" name="Rectangle 63">
          <a:hlinkClick xmlns:r="http://schemas.openxmlformats.org/officeDocument/2006/relationships" r:id="rId14" tooltip="Improve hand sanitization"/>
        </xdr:cNvPr>
        <xdr:cNvSpPr/>
      </xdr:nvSpPr>
      <xdr:spPr>
        <a:xfrm>
          <a:off x="7162800" y="202882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561975</xdr:colOff>
      <xdr:row>17</xdr:row>
      <xdr:rowOff>28575</xdr:rowOff>
    </xdr:from>
    <xdr:to>
      <xdr:col>3</xdr:col>
      <xdr:colOff>638175</xdr:colOff>
      <xdr:row>17</xdr:row>
      <xdr:rowOff>142875</xdr:rowOff>
    </xdr:to>
    <xdr:sp macro="" textlink="">
      <xdr:nvSpPr>
        <xdr:cNvPr id="65" name="Rectangle 64">
          <a:hlinkClick xmlns:r="http://schemas.openxmlformats.org/officeDocument/2006/relationships" r:id="rId15" tooltip="Provide safe delivery of care. Potential conflict: infection prevention vs. sound absorption"/>
        </xdr:cNvPr>
        <xdr:cNvSpPr/>
      </xdr:nvSpPr>
      <xdr:spPr>
        <a:xfrm>
          <a:off x="7143750" y="4019550"/>
          <a:ext cx="762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4</xdr:row>
          <xdr:rowOff>0</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6</xdr:row>
          <xdr:rowOff>161925</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8</xdr:row>
          <xdr:rowOff>0</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10</xdr:row>
          <xdr:rowOff>0</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11</xdr:row>
          <xdr:rowOff>0</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10250" name="Check Box 10"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10251" name="Check Box 11"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10252" name="Check Box 12" hidden="1">
              <a:extLst>
                <a:ext uri="{63B3BB69-23CF-44E3-9099-C40C66FF867C}">
                  <a14:compatExt spid="_x0000_s10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14</xdr:row>
          <xdr:rowOff>0</xdr:rowOff>
        </xdr:to>
        <xdr:sp macro="" textlink="">
          <xdr:nvSpPr>
            <xdr:cNvPr id="10253" name="Check Box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15</xdr:row>
          <xdr:rowOff>0</xdr:rowOff>
        </xdr:to>
        <xdr:sp macro="" textlink="">
          <xdr:nvSpPr>
            <xdr:cNvPr id="10254" name="Check Box 14"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15</xdr:row>
          <xdr:rowOff>0</xdr:rowOff>
        </xdr:to>
        <xdr:sp macro="" textlink="">
          <xdr:nvSpPr>
            <xdr:cNvPr id="10255" name="Check Box 15" hidden="1">
              <a:extLst>
                <a:ext uri="{63B3BB69-23CF-44E3-9099-C40C66FF867C}">
                  <a14:compatExt spid="_x0000_s10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15</xdr:row>
          <xdr:rowOff>0</xdr:rowOff>
        </xdr:to>
        <xdr:sp macro="" textlink="">
          <xdr:nvSpPr>
            <xdr:cNvPr id="10256" name="Check Box 16" hidden="1">
              <a:extLst>
                <a:ext uri="{63B3BB69-23CF-44E3-9099-C40C66FF867C}">
                  <a14:compatExt spid="_x0000_s10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15</xdr:row>
          <xdr:rowOff>0</xdr:rowOff>
        </xdr:to>
        <xdr:sp macro="" textlink="">
          <xdr:nvSpPr>
            <xdr:cNvPr id="10257" name="Check Box 17" hidden="1">
              <a:extLst>
                <a:ext uri="{63B3BB69-23CF-44E3-9099-C40C66FF867C}">
                  <a14:compatExt spid="_x0000_s10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15</xdr:row>
          <xdr:rowOff>0</xdr:rowOff>
        </xdr:to>
        <xdr:sp macro="" textlink="">
          <xdr:nvSpPr>
            <xdr:cNvPr id="10258" name="Check Box 18" hidden="1">
              <a:extLst>
                <a:ext uri="{63B3BB69-23CF-44E3-9099-C40C66FF867C}">
                  <a14:compatExt spid="_x0000_s10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17</xdr:row>
          <xdr:rowOff>0</xdr:rowOff>
        </xdr:to>
        <xdr:sp macro="" textlink="">
          <xdr:nvSpPr>
            <xdr:cNvPr id="10259" name="Check Box 19" hidden="1">
              <a:extLst>
                <a:ext uri="{63B3BB69-23CF-44E3-9099-C40C66FF867C}">
                  <a14:compatExt spid="_x0000_s10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17</xdr:row>
          <xdr:rowOff>0</xdr:rowOff>
        </xdr:to>
        <xdr:sp macro="" textlink="">
          <xdr:nvSpPr>
            <xdr:cNvPr id="10260" name="Check Box 20" hidden="1">
              <a:extLst>
                <a:ext uri="{63B3BB69-23CF-44E3-9099-C40C66FF867C}">
                  <a14:compatExt spid="_x0000_s10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17</xdr:row>
          <xdr:rowOff>0</xdr:rowOff>
        </xdr:to>
        <xdr:sp macro="" textlink="">
          <xdr:nvSpPr>
            <xdr:cNvPr id="10261" name="Check Box 21" hidden="1">
              <a:extLst>
                <a:ext uri="{63B3BB69-23CF-44E3-9099-C40C66FF867C}">
                  <a14:compatExt spid="_x0000_s10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238125</xdr:colOff>
          <xdr:row>17</xdr:row>
          <xdr:rowOff>161925</xdr:rowOff>
        </xdr:to>
        <xdr:sp macro="" textlink="">
          <xdr:nvSpPr>
            <xdr:cNvPr id="10262" name="Check Box 22" hidden="1">
              <a:extLst>
                <a:ext uri="{63B3BB69-23CF-44E3-9099-C40C66FF867C}">
                  <a14:compatExt spid="_x0000_s10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0</xdr:col>
          <xdr:colOff>238125</xdr:colOff>
          <xdr:row>18</xdr:row>
          <xdr:rowOff>161925</xdr:rowOff>
        </xdr:to>
        <xdr:sp macro="" textlink="">
          <xdr:nvSpPr>
            <xdr:cNvPr id="10263" name="Check Box 23" hidden="1">
              <a:extLst>
                <a:ext uri="{63B3BB69-23CF-44E3-9099-C40C66FF867C}">
                  <a14:compatExt spid="_x0000_s10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10267" name="Check Box 27" hidden="1">
              <a:extLst>
                <a:ext uri="{63B3BB69-23CF-44E3-9099-C40C66FF867C}">
                  <a14:compatExt spid="_x0000_s10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15</xdr:row>
          <xdr:rowOff>0</xdr:rowOff>
        </xdr:to>
        <xdr:sp macro="" textlink="">
          <xdr:nvSpPr>
            <xdr:cNvPr id="10268" name="Check Box 28" hidden="1">
              <a:extLst>
                <a:ext uri="{63B3BB69-23CF-44E3-9099-C40C66FF867C}">
                  <a14:compatExt spid="_x0000_s10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0</xdr:col>
          <xdr:colOff>238125</xdr:colOff>
          <xdr:row>18</xdr:row>
          <xdr:rowOff>161925</xdr:rowOff>
        </xdr:to>
        <xdr:sp macro="" textlink="">
          <xdr:nvSpPr>
            <xdr:cNvPr id="10269" name="Check Box 29" hidden="1">
              <a:extLst>
                <a:ext uri="{63B3BB69-23CF-44E3-9099-C40C66FF867C}">
                  <a14:compatExt spid="_x0000_s10269"/>
                </a:ext>
              </a:extLst>
            </xdr:cNvPr>
            <xdr:cNvSpPr/>
          </xdr:nvSpPr>
          <xdr:spPr>
            <a:xfrm>
              <a:off x="0" y="0"/>
              <a:ext cx="0" cy="0"/>
            </a:xfrm>
            <a:prstGeom prst="rect">
              <a:avLst/>
            </a:prstGeom>
          </xdr:spPr>
        </xdr:sp>
        <xdr:clientData/>
      </xdr:twoCellAnchor>
    </mc:Choice>
    <mc:Fallback/>
  </mc:AlternateContent>
  <xdr:twoCellAnchor>
    <xdr:from>
      <xdr:col>3</xdr:col>
      <xdr:colOff>1066800</xdr:colOff>
      <xdr:row>20</xdr:row>
      <xdr:rowOff>85725</xdr:rowOff>
    </xdr:from>
    <xdr:to>
      <xdr:col>4</xdr:col>
      <xdr:colOff>0</xdr:colOff>
      <xdr:row>21</xdr:row>
      <xdr:rowOff>142875</xdr:rowOff>
    </xdr:to>
    <xdr:sp macro="" textlink="">
      <xdr:nvSpPr>
        <xdr:cNvPr id="32" name="Rectangle 31">
          <a:hlinkClick xmlns:r="http://schemas.openxmlformats.org/officeDocument/2006/relationships" r:id="rId1"/>
        </xdr:cNvPr>
        <xdr:cNvSpPr/>
      </xdr:nvSpPr>
      <xdr:spPr>
        <a:xfrm>
          <a:off x="7648575" y="8715375"/>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20</xdr:row>
      <xdr:rowOff>85725</xdr:rowOff>
    </xdr:from>
    <xdr:to>
      <xdr:col>1</xdr:col>
      <xdr:colOff>4343400</xdr:colOff>
      <xdr:row>21</xdr:row>
      <xdr:rowOff>142875</xdr:rowOff>
    </xdr:to>
    <xdr:sp macro="" textlink="">
      <xdr:nvSpPr>
        <xdr:cNvPr id="33" name="Rectangle 32">
          <a:hlinkClick xmlns:r="http://schemas.openxmlformats.org/officeDocument/2006/relationships" r:id="rId2"/>
        </xdr:cNvPr>
        <xdr:cNvSpPr/>
      </xdr:nvSpPr>
      <xdr:spPr>
        <a:xfrm>
          <a:off x="3781425" y="8715375"/>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8</xdr:row>
          <xdr:rowOff>0</xdr:rowOff>
        </xdr:to>
        <xdr:sp macro="" textlink="">
          <xdr:nvSpPr>
            <xdr:cNvPr id="10271" name="Check Box 31" hidden="1">
              <a:extLst>
                <a:ext uri="{63B3BB69-23CF-44E3-9099-C40C66FF867C}">
                  <a14:compatExt spid="_x0000_s10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8</xdr:row>
          <xdr:rowOff>0</xdr:rowOff>
        </xdr:to>
        <xdr:sp macro="" textlink="">
          <xdr:nvSpPr>
            <xdr:cNvPr id="10272" name="Check Box 32" hidden="1">
              <a:extLst>
                <a:ext uri="{63B3BB69-23CF-44E3-9099-C40C66FF867C}">
                  <a14:compatExt spid="_x0000_s10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8</xdr:row>
          <xdr:rowOff>0</xdr:rowOff>
        </xdr:to>
        <xdr:sp macro="" textlink="">
          <xdr:nvSpPr>
            <xdr:cNvPr id="10273" name="Check Box 33" hidden="1">
              <a:extLst>
                <a:ext uri="{63B3BB69-23CF-44E3-9099-C40C66FF867C}">
                  <a14:compatExt spid="_x0000_s10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8</xdr:row>
          <xdr:rowOff>0</xdr:rowOff>
        </xdr:to>
        <xdr:sp macro="" textlink="">
          <xdr:nvSpPr>
            <xdr:cNvPr id="10274" name="Check Box 34" hidden="1">
              <a:extLst>
                <a:ext uri="{63B3BB69-23CF-44E3-9099-C40C66FF867C}">
                  <a14:compatExt spid="_x0000_s10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8</xdr:row>
          <xdr:rowOff>0</xdr:rowOff>
        </xdr:to>
        <xdr:sp macro="" textlink="">
          <xdr:nvSpPr>
            <xdr:cNvPr id="10275" name="Check Box 35" hidden="1">
              <a:extLst>
                <a:ext uri="{63B3BB69-23CF-44E3-9099-C40C66FF867C}">
                  <a14:compatExt spid="_x0000_s10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8</xdr:row>
          <xdr:rowOff>0</xdr:rowOff>
        </xdr:to>
        <xdr:sp macro="" textlink="">
          <xdr:nvSpPr>
            <xdr:cNvPr id="10276" name="Check Box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8</xdr:row>
          <xdr:rowOff>0</xdr:rowOff>
        </xdr:to>
        <xdr:sp macro="" textlink="">
          <xdr:nvSpPr>
            <xdr:cNvPr id="10277" name="Check Box 37" hidden="1">
              <a:extLst>
                <a:ext uri="{63B3BB69-23CF-44E3-9099-C40C66FF867C}">
                  <a14:compatExt spid="_x0000_s10277"/>
                </a:ext>
              </a:extLst>
            </xdr:cNvPr>
            <xdr:cNvSpPr/>
          </xdr:nvSpPr>
          <xdr:spPr>
            <a:xfrm>
              <a:off x="0" y="0"/>
              <a:ext cx="0" cy="0"/>
            </a:xfrm>
            <a:prstGeom prst="rect">
              <a:avLst/>
            </a:prstGeom>
          </xdr:spPr>
        </xdr:sp>
        <xdr:clientData/>
      </xdr:twoCellAnchor>
    </mc:Choice>
    <mc:Fallback/>
  </mc:AlternateContent>
  <xdr:twoCellAnchor>
    <xdr:from>
      <xdr:col>1</xdr:col>
      <xdr:colOff>9525</xdr:colOff>
      <xdr:row>20</xdr:row>
      <xdr:rowOff>85725</xdr:rowOff>
    </xdr:from>
    <xdr:to>
      <xdr:col>1</xdr:col>
      <xdr:colOff>933450</xdr:colOff>
      <xdr:row>21</xdr:row>
      <xdr:rowOff>142875</xdr:rowOff>
    </xdr:to>
    <xdr:sp macro="" textlink="">
      <xdr:nvSpPr>
        <xdr:cNvPr id="50" name="Rectangle 49">
          <a:hlinkClick xmlns:r="http://schemas.openxmlformats.org/officeDocument/2006/relationships" r:id="rId3"/>
        </xdr:cNvPr>
        <xdr:cNvSpPr/>
      </xdr:nvSpPr>
      <xdr:spPr>
        <a:xfrm>
          <a:off x="371475" y="8715375"/>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581025</xdr:colOff>
      <xdr:row>6</xdr:row>
      <xdr:rowOff>0</xdr:rowOff>
    </xdr:from>
    <xdr:to>
      <xdr:col>3</xdr:col>
      <xdr:colOff>657225</xdr:colOff>
      <xdr:row>6</xdr:row>
      <xdr:rowOff>133350</xdr:rowOff>
    </xdr:to>
    <xdr:sp macro="" textlink="">
      <xdr:nvSpPr>
        <xdr:cNvPr id="38" name="Rectangle 37">
          <a:hlinkClick xmlns:r="http://schemas.openxmlformats.org/officeDocument/2006/relationships" r:id="rId4" tooltip="Reduce risk of contamination"/>
        </xdr:cNvPr>
        <xdr:cNvSpPr/>
      </xdr:nvSpPr>
      <xdr:spPr>
        <a:xfrm>
          <a:off x="7162800" y="202882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3</xdr:row>
          <xdr:rowOff>161925</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5</xdr:row>
          <xdr:rowOff>161925</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7</xdr:row>
          <xdr:rowOff>0</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238125</xdr:colOff>
          <xdr:row>13</xdr:row>
          <xdr:rowOff>161925</xdr:rowOff>
        </xdr:to>
        <xdr:sp macro="" textlink="">
          <xdr:nvSpPr>
            <xdr:cNvPr id="11271" name="Check Box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238125</xdr:colOff>
          <xdr:row>16</xdr:row>
          <xdr:rowOff>0</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238125</xdr:colOff>
          <xdr:row>16</xdr:row>
          <xdr:rowOff>0</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16</xdr:row>
          <xdr:rowOff>161925</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0</xdr:col>
          <xdr:colOff>238125</xdr:colOff>
          <xdr:row>18</xdr:row>
          <xdr:rowOff>161925</xdr:rowOff>
        </xdr:to>
        <xdr:sp macro="" textlink="">
          <xdr:nvSpPr>
            <xdr:cNvPr id="11275" name="Check Box 11" hidden="1">
              <a:extLst>
                <a:ext uri="{63B3BB69-23CF-44E3-9099-C40C66FF867C}">
                  <a14:compatExt spid="_x0000_s1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0</xdr:col>
          <xdr:colOff>238125</xdr:colOff>
          <xdr:row>18</xdr:row>
          <xdr:rowOff>161925</xdr:rowOff>
        </xdr:to>
        <xdr:sp macro="" textlink="">
          <xdr:nvSpPr>
            <xdr:cNvPr id="11276" name="Check Box 12" hidden="1">
              <a:extLst>
                <a:ext uri="{63B3BB69-23CF-44E3-9099-C40C66FF867C}">
                  <a14:compatExt spid="_x0000_s1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0</xdr:col>
          <xdr:colOff>238125</xdr:colOff>
          <xdr:row>18</xdr:row>
          <xdr:rowOff>161925</xdr:rowOff>
        </xdr:to>
        <xdr:sp macro="" textlink="">
          <xdr:nvSpPr>
            <xdr:cNvPr id="11291" name="Check Box 27" hidden="1">
              <a:extLst>
                <a:ext uri="{63B3BB69-23CF-44E3-9099-C40C66FF867C}">
                  <a14:compatExt spid="_x0000_s11291"/>
                </a:ext>
              </a:extLst>
            </xdr:cNvPr>
            <xdr:cNvSpPr/>
          </xdr:nvSpPr>
          <xdr:spPr>
            <a:xfrm>
              <a:off x="0" y="0"/>
              <a:ext cx="0" cy="0"/>
            </a:xfrm>
            <a:prstGeom prst="rect">
              <a:avLst/>
            </a:prstGeom>
          </xdr:spPr>
        </xdr:sp>
        <xdr:clientData/>
      </xdr:twoCellAnchor>
    </mc:Choice>
    <mc:Fallback/>
  </mc:AlternateContent>
  <xdr:twoCellAnchor>
    <xdr:from>
      <xdr:col>3</xdr:col>
      <xdr:colOff>1066800</xdr:colOff>
      <xdr:row>20</xdr:row>
      <xdr:rowOff>85725</xdr:rowOff>
    </xdr:from>
    <xdr:to>
      <xdr:col>4</xdr:col>
      <xdr:colOff>0</xdr:colOff>
      <xdr:row>21</xdr:row>
      <xdr:rowOff>142875</xdr:rowOff>
    </xdr:to>
    <xdr:sp macro="" textlink="">
      <xdr:nvSpPr>
        <xdr:cNvPr id="32" name="Rectangle 31">
          <a:hlinkClick xmlns:r="http://schemas.openxmlformats.org/officeDocument/2006/relationships" r:id="rId1"/>
        </xdr:cNvPr>
        <xdr:cNvSpPr/>
      </xdr:nvSpPr>
      <xdr:spPr>
        <a:xfrm>
          <a:off x="7648575" y="55054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20</xdr:row>
      <xdr:rowOff>85725</xdr:rowOff>
    </xdr:from>
    <xdr:to>
      <xdr:col>1</xdr:col>
      <xdr:colOff>4343400</xdr:colOff>
      <xdr:row>21</xdr:row>
      <xdr:rowOff>142875</xdr:rowOff>
    </xdr:to>
    <xdr:sp macro="" textlink="">
      <xdr:nvSpPr>
        <xdr:cNvPr id="33" name="Rectangle 32">
          <a:hlinkClick xmlns:r="http://schemas.openxmlformats.org/officeDocument/2006/relationships" r:id="rId2"/>
        </xdr:cNvPr>
        <xdr:cNvSpPr/>
      </xdr:nvSpPr>
      <xdr:spPr>
        <a:xfrm>
          <a:off x="3781425" y="8715375"/>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8</xdr:row>
          <xdr:rowOff>0</xdr:rowOff>
        </xdr:to>
        <xdr:sp macro="" textlink="">
          <xdr:nvSpPr>
            <xdr:cNvPr id="11295" name="Check Box 31" hidden="1">
              <a:extLst>
                <a:ext uri="{63B3BB69-23CF-44E3-9099-C40C66FF867C}">
                  <a14:compatExt spid="_x0000_s1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10</xdr:row>
          <xdr:rowOff>161925</xdr:rowOff>
        </xdr:to>
        <xdr:sp macro="" textlink="">
          <xdr:nvSpPr>
            <xdr:cNvPr id="11296" name="Check Box 32" hidden="1">
              <a:extLst>
                <a:ext uri="{63B3BB69-23CF-44E3-9099-C40C66FF867C}">
                  <a14:compatExt spid="_x0000_s1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11297" name="Check Box 33" hidden="1">
              <a:extLst>
                <a:ext uri="{63B3BB69-23CF-44E3-9099-C40C66FF867C}">
                  <a14:compatExt spid="_x0000_s1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11298" name="Check Box 34" hidden="1">
              <a:extLst>
                <a:ext uri="{63B3BB69-23CF-44E3-9099-C40C66FF867C}">
                  <a14:compatExt spid="_x0000_s1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11299" name="Check Box 35" hidden="1">
              <a:extLst>
                <a:ext uri="{63B3BB69-23CF-44E3-9099-C40C66FF867C}">
                  <a14:compatExt spid="_x0000_s1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11300" name="Check Box 36" hidden="1">
              <a:extLst>
                <a:ext uri="{63B3BB69-23CF-44E3-9099-C40C66FF867C}">
                  <a14:compatExt spid="_x0000_s1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11301" name="Check Box 37" hidden="1">
              <a:extLst>
                <a:ext uri="{63B3BB69-23CF-44E3-9099-C40C66FF867C}">
                  <a14:compatExt spid="_x0000_s11301"/>
                </a:ext>
              </a:extLst>
            </xdr:cNvPr>
            <xdr:cNvSpPr/>
          </xdr:nvSpPr>
          <xdr:spPr>
            <a:xfrm>
              <a:off x="0" y="0"/>
              <a:ext cx="0" cy="0"/>
            </a:xfrm>
            <a:prstGeom prst="rect">
              <a:avLst/>
            </a:prstGeom>
          </xdr:spPr>
        </xdr:sp>
        <xdr:clientData/>
      </xdr:twoCellAnchor>
    </mc:Choice>
    <mc:Fallback/>
  </mc:AlternateContent>
  <xdr:twoCellAnchor>
    <xdr:from>
      <xdr:col>1</xdr:col>
      <xdr:colOff>9525</xdr:colOff>
      <xdr:row>20</xdr:row>
      <xdr:rowOff>85725</xdr:rowOff>
    </xdr:from>
    <xdr:to>
      <xdr:col>1</xdr:col>
      <xdr:colOff>933450</xdr:colOff>
      <xdr:row>21</xdr:row>
      <xdr:rowOff>142875</xdr:rowOff>
    </xdr:to>
    <xdr:sp macro="" textlink="">
      <xdr:nvSpPr>
        <xdr:cNvPr id="50" name="Rectangle 49">
          <a:hlinkClick xmlns:r="http://schemas.openxmlformats.org/officeDocument/2006/relationships" r:id="rId3"/>
        </xdr:cNvPr>
        <xdr:cNvSpPr/>
      </xdr:nvSpPr>
      <xdr:spPr>
        <a:xfrm>
          <a:off x="371475" y="8715375"/>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238125</xdr:colOff>
          <xdr:row>18</xdr:row>
          <xdr:rowOff>0</xdr:rowOff>
        </xdr:to>
        <xdr:sp macro="" textlink="">
          <xdr:nvSpPr>
            <xdr:cNvPr id="11311" name="Check Box 47" hidden="1">
              <a:extLst>
                <a:ext uri="{63B3BB69-23CF-44E3-9099-C40C66FF867C}">
                  <a14:compatExt spid="_x0000_s11311"/>
                </a:ext>
              </a:extLst>
            </xdr:cNvPr>
            <xdr:cNvSpPr/>
          </xdr:nvSpPr>
          <xdr:spPr>
            <a:xfrm>
              <a:off x="0" y="0"/>
              <a:ext cx="0" cy="0"/>
            </a:xfrm>
            <a:prstGeom prst="rect">
              <a:avLst/>
            </a:prstGeom>
          </xdr:spPr>
        </xdr:sp>
        <xdr:clientData/>
      </xdr:twoCellAnchor>
    </mc:Choice>
    <mc:Fallback/>
  </mc:AlternateContent>
  <xdr:twoCellAnchor>
    <xdr:from>
      <xdr:col>3</xdr:col>
      <xdr:colOff>571500</xdr:colOff>
      <xdr:row>16</xdr:row>
      <xdr:rowOff>19050</xdr:rowOff>
    </xdr:from>
    <xdr:to>
      <xdr:col>3</xdr:col>
      <xdr:colOff>647700</xdr:colOff>
      <xdr:row>16</xdr:row>
      <xdr:rowOff>133350</xdr:rowOff>
    </xdr:to>
    <xdr:sp macro="" textlink="">
      <xdr:nvSpPr>
        <xdr:cNvPr id="28" name="Rectangle 27">
          <a:hlinkClick xmlns:r="http://schemas.openxmlformats.org/officeDocument/2006/relationships" r:id="rId4" tooltip="Provide safe delivery of care."/>
        </xdr:cNvPr>
        <xdr:cNvSpPr/>
      </xdr:nvSpPr>
      <xdr:spPr>
        <a:xfrm>
          <a:off x="7153275" y="3562350"/>
          <a:ext cx="762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571500</xdr:colOff>
      <xdr:row>16</xdr:row>
      <xdr:rowOff>0</xdr:rowOff>
    </xdr:from>
    <xdr:to>
      <xdr:col>3</xdr:col>
      <xdr:colOff>647700</xdr:colOff>
      <xdr:row>16</xdr:row>
      <xdr:rowOff>114300</xdr:rowOff>
    </xdr:to>
    <xdr:sp macro="" textlink="">
      <xdr:nvSpPr>
        <xdr:cNvPr id="29" name="Rectangle 28">
          <a:hlinkClick xmlns:r="http://schemas.openxmlformats.org/officeDocument/2006/relationships" r:id="rId5" tooltip="Provide efficient delivery of care."/>
        </xdr:cNvPr>
        <xdr:cNvSpPr/>
      </xdr:nvSpPr>
      <xdr:spPr>
        <a:xfrm>
          <a:off x="7153275" y="4581525"/>
          <a:ext cx="762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11312" name="Check Box 48" hidden="1">
              <a:extLst>
                <a:ext uri="{63B3BB69-23CF-44E3-9099-C40C66FF867C}">
                  <a14:compatExt spid="_x0000_s1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238125</xdr:colOff>
          <xdr:row>9</xdr:row>
          <xdr:rowOff>161925</xdr:rowOff>
        </xdr:to>
        <xdr:sp macro="" textlink="">
          <xdr:nvSpPr>
            <xdr:cNvPr id="11313" name="Check Box 49" hidden="1">
              <a:extLst>
                <a:ext uri="{63B3BB69-23CF-44E3-9099-C40C66FF867C}">
                  <a14:compatExt spid="_x0000_s11313"/>
                </a:ext>
              </a:extLst>
            </xdr:cNvPr>
            <xdr:cNvSpPr/>
          </xdr:nvSpPr>
          <xdr:spPr>
            <a:xfrm>
              <a:off x="0" y="0"/>
              <a:ext cx="0" cy="0"/>
            </a:xfrm>
            <a:prstGeom prst="rect">
              <a:avLst/>
            </a:prstGeom>
          </xdr:spPr>
        </xdr:sp>
        <xdr:clientData/>
      </xdr:twoCellAnchor>
    </mc:Choice>
    <mc:Fallback/>
  </mc:AlternateContent>
  <xdr:twoCellAnchor>
    <xdr:from>
      <xdr:col>3</xdr:col>
      <xdr:colOff>1409702</xdr:colOff>
      <xdr:row>9</xdr:row>
      <xdr:rowOff>33337</xdr:rowOff>
    </xdr:from>
    <xdr:to>
      <xdr:col>3</xdr:col>
      <xdr:colOff>1457327</xdr:colOff>
      <xdr:row>9</xdr:row>
      <xdr:rowOff>128587</xdr:rowOff>
    </xdr:to>
    <xdr:sp macro="" textlink="">
      <xdr:nvSpPr>
        <xdr:cNvPr id="30" name="Rectangle 29">
          <a:hlinkClick xmlns:r="http://schemas.openxmlformats.org/officeDocument/2006/relationships" r:id="rId6" tooltip="Reduce risk of contamination. Potential conflict: infection prevention vs. sound absorption"/>
        </xdr:cNvPr>
        <xdr:cNvSpPr/>
      </xdr:nvSpPr>
      <xdr:spPr>
        <a:xfrm>
          <a:off x="7991477" y="2843212"/>
          <a:ext cx="476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704850</xdr:colOff>
      <xdr:row>9</xdr:row>
      <xdr:rowOff>19050</xdr:rowOff>
    </xdr:from>
    <xdr:to>
      <xdr:col>3</xdr:col>
      <xdr:colOff>750569</xdr:colOff>
      <xdr:row>9</xdr:row>
      <xdr:rowOff>128588</xdr:rowOff>
    </xdr:to>
    <xdr:sp macro="" textlink="">
      <xdr:nvSpPr>
        <xdr:cNvPr id="31" name="Rectangle 30">
          <a:hlinkClick xmlns:r="http://schemas.openxmlformats.org/officeDocument/2006/relationships" r:id="rId7" tooltip="Improve job satisfaction"/>
        </xdr:cNvPr>
        <xdr:cNvSpPr/>
      </xdr:nvSpPr>
      <xdr:spPr>
        <a:xfrm>
          <a:off x="7286625" y="2828925"/>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842963</xdr:colOff>
      <xdr:row>9</xdr:row>
      <xdr:rowOff>28575</xdr:rowOff>
    </xdr:from>
    <xdr:to>
      <xdr:col>3</xdr:col>
      <xdr:colOff>957263</xdr:colOff>
      <xdr:row>9</xdr:row>
      <xdr:rowOff>133351</xdr:rowOff>
    </xdr:to>
    <xdr:sp macro="" textlink="">
      <xdr:nvSpPr>
        <xdr:cNvPr id="35" name="Rectangle 34">
          <a:hlinkClick xmlns:r="http://schemas.openxmlformats.org/officeDocument/2006/relationships" r:id="rId8" tooltip="Improve patient satisfaction"/>
        </xdr:cNvPr>
        <xdr:cNvSpPr/>
      </xdr:nvSpPr>
      <xdr:spPr>
        <a:xfrm>
          <a:off x="7424738" y="283845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1033463</xdr:colOff>
      <xdr:row>9</xdr:row>
      <xdr:rowOff>28575</xdr:rowOff>
    </xdr:from>
    <xdr:to>
      <xdr:col>3</xdr:col>
      <xdr:colOff>1147763</xdr:colOff>
      <xdr:row>9</xdr:row>
      <xdr:rowOff>133351</xdr:rowOff>
    </xdr:to>
    <xdr:sp macro="" textlink="">
      <xdr:nvSpPr>
        <xdr:cNvPr id="36" name="Rectangle 35">
          <a:hlinkClick xmlns:r="http://schemas.openxmlformats.org/officeDocument/2006/relationships" r:id="rId9" tooltip="Reduce noise"/>
        </xdr:cNvPr>
        <xdr:cNvSpPr/>
      </xdr:nvSpPr>
      <xdr:spPr>
        <a:xfrm>
          <a:off x="7615238" y="283845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1219200</xdr:colOff>
      <xdr:row>9</xdr:row>
      <xdr:rowOff>28575</xdr:rowOff>
    </xdr:from>
    <xdr:to>
      <xdr:col>3</xdr:col>
      <xdr:colOff>1333500</xdr:colOff>
      <xdr:row>9</xdr:row>
      <xdr:rowOff>133351</xdr:rowOff>
    </xdr:to>
    <xdr:sp macro="" textlink="">
      <xdr:nvSpPr>
        <xdr:cNvPr id="37" name="Rectangle 36">
          <a:hlinkClick xmlns:r="http://schemas.openxmlformats.org/officeDocument/2006/relationships" r:id="rId10" tooltip="Respect privacy"/>
        </xdr:cNvPr>
        <xdr:cNvSpPr/>
      </xdr:nvSpPr>
      <xdr:spPr>
        <a:xfrm>
          <a:off x="7800975" y="2838450"/>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581025</xdr:colOff>
      <xdr:row>9</xdr:row>
      <xdr:rowOff>19050</xdr:rowOff>
    </xdr:from>
    <xdr:to>
      <xdr:col>3</xdr:col>
      <xdr:colOff>626744</xdr:colOff>
      <xdr:row>9</xdr:row>
      <xdr:rowOff>128588</xdr:rowOff>
    </xdr:to>
    <xdr:sp macro="" textlink="">
      <xdr:nvSpPr>
        <xdr:cNvPr id="38" name="Rectangle 37">
          <a:hlinkClick xmlns:r="http://schemas.openxmlformats.org/officeDocument/2006/relationships" r:id="rId11" tooltip="Provide efficient delivery of care"/>
        </xdr:cNvPr>
        <xdr:cNvSpPr/>
      </xdr:nvSpPr>
      <xdr:spPr>
        <a:xfrm>
          <a:off x="7162800" y="2828925"/>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15</xdr:row>
          <xdr:rowOff>0</xdr:rowOff>
        </xdr:to>
        <xdr:sp macro="" textlink="">
          <xdr:nvSpPr>
            <xdr:cNvPr id="11314" name="Check Box 50" hidden="1">
              <a:extLst>
                <a:ext uri="{63B3BB69-23CF-44E3-9099-C40C66FF867C}">
                  <a14:compatExt spid="_x0000_s11314"/>
                </a:ext>
              </a:extLst>
            </xdr:cNvPr>
            <xdr:cNvSpPr/>
          </xdr:nvSpPr>
          <xdr:spPr>
            <a:xfrm>
              <a:off x="0" y="0"/>
              <a:ext cx="0" cy="0"/>
            </a:xfrm>
            <a:prstGeom prst="rect">
              <a:avLst/>
            </a:prstGeom>
          </xdr:spPr>
        </xdr:sp>
        <xdr:clientData/>
      </xdr:twoCellAnchor>
    </mc:Choice>
    <mc:Fallback/>
  </mc:AlternateContent>
  <xdr:twoCellAnchor>
    <xdr:from>
      <xdr:col>3</xdr:col>
      <xdr:colOff>590552</xdr:colOff>
      <xdr:row>13</xdr:row>
      <xdr:rowOff>33337</xdr:rowOff>
    </xdr:from>
    <xdr:to>
      <xdr:col>3</xdr:col>
      <xdr:colOff>704850</xdr:colOff>
      <xdr:row>13</xdr:row>
      <xdr:rowOff>123825</xdr:rowOff>
    </xdr:to>
    <xdr:sp macro="" textlink="">
      <xdr:nvSpPr>
        <xdr:cNvPr id="39" name="Rectangle 38">
          <a:hlinkClick xmlns:r="http://schemas.openxmlformats.org/officeDocument/2006/relationships" r:id="rId12" tooltip="Respect privacy. Potential conflict: visibility for patient monitoring vs. privacy."/>
        </xdr:cNvPr>
        <xdr:cNvSpPr/>
      </xdr:nvSpPr>
      <xdr:spPr>
        <a:xfrm>
          <a:off x="7172327" y="4281487"/>
          <a:ext cx="114298" cy="904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4</xdr:row>
          <xdr:rowOff>0</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2293" name="Check Box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8</xdr:row>
          <xdr:rowOff>0</xdr:rowOff>
        </xdr:to>
        <xdr:sp macro="" textlink="">
          <xdr:nvSpPr>
            <xdr:cNvPr id="12294" name="Check Box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12295" name="Check Box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12296" name="Check Box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12297" name="Check Box 9" hidden="1">
              <a:extLst>
                <a:ext uri="{63B3BB69-23CF-44E3-9099-C40C66FF867C}">
                  <a14:compatExt spid="_x0000_s1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12298" name="Check Box 10" hidden="1">
              <a:extLst>
                <a:ext uri="{63B3BB69-23CF-44E3-9099-C40C66FF867C}">
                  <a14:compatExt spid="_x0000_s12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12299" name="Check Box 11" hidden="1">
              <a:extLst>
                <a:ext uri="{63B3BB69-23CF-44E3-9099-C40C66FF867C}">
                  <a14:compatExt spid="_x0000_s12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12300" name="Check Box 12" hidden="1">
              <a:extLst>
                <a:ext uri="{63B3BB69-23CF-44E3-9099-C40C66FF867C}">
                  <a14:compatExt spid="_x0000_s12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238125</xdr:colOff>
          <xdr:row>10</xdr:row>
          <xdr:rowOff>161925</xdr:rowOff>
        </xdr:to>
        <xdr:sp macro="" textlink="">
          <xdr:nvSpPr>
            <xdr:cNvPr id="12301" name="Check Box 13" hidden="1">
              <a:extLst>
                <a:ext uri="{63B3BB69-23CF-44E3-9099-C40C66FF867C}">
                  <a14:compatExt spid="_x0000_s12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238125</xdr:colOff>
          <xdr:row>12</xdr:row>
          <xdr:rowOff>0</xdr:rowOff>
        </xdr:to>
        <xdr:sp macro="" textlink="">
          <xdr:nvSpPr>
            <xdr:cNvPr id="12302" name="Check Box 14" hidden="1">
              <a:extLst>
                <a:ext uri="{63B3BB69-23CF-44E3-9099-C40C66FF867C}">
                  <a14:compatExt spid="_x0000_s12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13</xdr:row>
          <xdr:rowOff>0</xdr:rowOff>
        </xdr:to>
        <xdr:sp macro="" textlink="">
          <xdr:nvSpPr>
            <xdr:cNvPr id="12303" name="Check Box 15" hidden="1">
              <a:extLst>
                <a:ext uri="{63B3BB69-23CF-44E3-9099-C40C66FF867C}">
                  <a14:compatExt spid="_x0000_s12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13</xdr:row>
          <xdr:rowOff>0</xdr:rowOff>
        </xdr:to>
        <xdr:sp macro="" textlink="">
          <xdr:nvSpPr>
            <xdr:cNvPr id="12304" name="Check Box 16" hidden="1">
              <a:extLst>
                <a:ext uri="{63B3BB69-23CF-44E3-9099-C40C66FF867C}">
                  <a14:compatExt spid="_x0000_s12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13</xdr:row>
          <xdr:rowOff>0</xdr:rowOff>
        </xdr:to>
        <xdr:sp macro="" textlink="">
          <xdr:nvSpPr>
            <xdr:cNvPr id="12305" name="Check Box 17" hidden="1">
              <a:extLst>
                <a:ext uri="{63B3BB69-23CF-44E3-9099-C40C66FF867C}">
                  <a14:compatExt spid="_x0000_s12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13</xdr:row>
          <xdr:rowOff>0</xdr:rowOff>
        </xdr:to>
        <xdr:sp macro="" textlink="">
          <xdr:nvSpPr>
            <xdr:cNvPr id="12306" name="Check Box 18" hidden="1">
              <a:extLst>
                <a:ext uri="{63B3BB69-23CF-44E3-9099-C40C66FF867C}">
                  <a14:compatExt spid="_x0000_s12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15</xdr:row>
          <xdr:rowOff>0</xdr:rowOff>
        </xdr:to>
        <xdr:sp macro="" textlink="">
          <xdr:nvSpPr>
            <xdr:cNvPr id="12307" name="Check Box 19" hidden="1">
              <a:extLst>
                <a:ext uri="{63B3BB69-23CF-44E3-9099-C40C66FF867C}">
                  <a14:compatExt spid="_x0000_s12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15</xdr:row>
          <xdr:rowOff>0</xdr:rowOff>
        </xdr:to>
        <xdr:sp macro="" textlink="">
          <xdr:nvSpPr>
            <xdr:cNvPr id="12308" name="Check Box 20" hidden="1">
              <a:extLst>
                <a:ext uri="{63B3BB69-23CF-44E3-9099-C40C66FF867C}">
                  <a14:compatExt spid="_x0000_s12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238125</xdr:colOff>
          <xdr:row>15</xdr:row>
          <xdr:rowOff>0</xdr:rowOff>
        </xdr:to>
        <xdr:sp macro="" textlink="">
          <xdr:nvSpPr>
            <xdr:cNvPr id="12309" name="Check Box 21" hidden="1">
              <a:extLst>
                <a:ext uri="{63B3BB69-23CF-44E3-9099-C40C66FF867C}">
                  <a14:compatExt spid="_x0000_s12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238125</xdr:colOff>
          <xdr:row>16</xdr:row>
          <xdr:rowOff>0</xdr:rowOff>
        </xdr:to>
        <xdr:sp macro="" textlink="">
          <xdr:nvSpPr>
            <xdr:cNvPr id="12310" name="Check Box 22" hidden="1">
              <a:extLst>
                <a:ext uri="{63B3BB69-23CF-44E3-9099-C40C66FF867C}">
                  <a14:compatExt spid="_x0000_s12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17</xdr:row>
          <xdr:rowOff>0</xdr:rowOff>
        </xdr:to>
        <xdr:sp macro="" textlink="">
          <xdr:nvSpPr>
            <xdr:cNvPr id="12311" name="Check Box 23" hidden="1">
              <a:extLst>
                <a:ext uri="{63B3BB69-23CF-44E3-9099-C40C66FF867C}">
                  <a14:compatExt spid="_x0000_s12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0</xdr:col>
          <xdr:colOff>238125</xdr:colOff>
          <xdr:row>19</xdr:row>
          <xdr:rowOff>0</xdr:rowOff>
        </xdr:to>
        <xdr:sp macro="" textlink="">
          <xdr:nvSpPr>
            <xdr:cNvPr id="12312" name="Check Box 24" hidden="1">
              <a:extLst>
                <a:ext uri="{63B3BB69-23CF-44E3-9099-C40C66FF867C}">
                  <a14:compatExt spid="_x0000_s12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0</xdr:col>
          <xdr:colOff>238125</xdr:colOff>
          <xdr:row>25</xdr:row>
          <xdr:rowOff>161925</xdr:rowOff>
        </xdr:to>
        <xdr:sp macro="" textlink="">
          <xdr:nvSpPr>
            <xdr:cNvPr id="12313" name="Check Box 25" hidden="1">
              <a:extLst>
                <a:ext uri="{63B3BB69-23CF-44E3-9099-C40C66FF867C}">
                  <a14:compatExt spid="_x0000_s12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0</xdr:col>
          <xdr:colOff>238125</xdr:colOff>
          <xdr:row>27</xdr:row>
          <xdr:rowOff>0</xdr:rowOff>
        </xdr:to>
        <xdr:sp macro="" textlink="">
          <xdr:nvSpPr>
            <xdr:cNvPr id="12314" name="Check Box 26" hidden="1">
              <a:extLst>
                <a:ext uri="{63B3BB69-23CF-44E3-9099-C40C66FF867C}">
                  <a14:compatExt spid="_x0000_s12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9</xdr:row>
          <xdr:rowOff>0</xdr:rowOff>
        </xdr:to>
        <xdr:sp macro="" textlink="">
          <xdr:nvSpPr>
            <xdr:cNvPr id="12315" name="Check Box 27" hidden="1">
              <a:extLst>
                <a:ext uri="{63B3BB69-23CF-44E3-9099-C40C66FF867C}">
                  <a14:compatExt spid="_x0000_s12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238125</xdr:colOff>
          <xdr:row>13</xdr:row>
          <xdr:rowOff>0</xdr:rowOff>
        </xdr:to>
        <xdr:sp macro="" textlink="">
          <xdr:nvSpPr>
            <xdr:cNvPr id="12316" name="Check Box 28" hidden="1">
              <a:extLst>
                <a:ext uri="{63B3BB69-23CF-44E3-9099-C40C66FF867C}">
                  <a14:compatExt spid="_x0000_s12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238125</xdr:colOff>
          <xdr:row>17</xdr:row>
          <xdr:rowOff>0</xdr:rowOff>
        </xdr:to>
        <xdr:sp macro="" textlink="">
          <xdr:nvSpPr>
            <xdr:cNvPr id="12317" name="Check Box 29" hidden="1">
              <a:extLst>
                <a:ext uri="{63B3BB69-23CF-44E3-9099-C40C66FF867C}">
                  <a14:compatExt spid="_x0000_s12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0</xdr:col>
          <xdr:colOff>238125</xdr:colOff>
          <xdr:row>35</xdr:row>
          <xdr:rowOff>161925</xdr:rowOff>
        </xdr:to>
        <xdr:sp macro="" textlink="">
          <xdr:nvSpPr>
            <xdr:cNvPr id="12318" name="Check Box 30" hidden="1">
              <a:extLst>
                <a:ext uri="{63B3BB69-23CF-44E3-9099-C40C66FF867C}">
                  <a14:compatExt spid="_x0000_s12318"/>
                </a:ext>
              </a:extLst>
            </xdr:cNvPr>
            <xdr:cNvSpPr/>
          </xdr:nvSpPr>
          <xdr:spPr>
            <a:xfrm>
              <a:off x="0" y="0"/>
              <a:ext cx="0" cy="0"/>
            </a:xfrm>
            <a:prstGeom prst="rect">
              <a:avLst/>
            </a:prstGeom>
          </xdr:spPr>
        </xdr:sp>
        <xdr:clientData/>
      </xdr:twoCellAnchor>
    </mc:Choice>
    <mc:Fallback/>
  </mc:AlternateContent>
  <xdr:twoCellAnchor>
    <xdr:from>
      <xdr:col>3</xdr:col>
      <xdr:colOff>1066800</xdr:colOff>
      <xdr:row>50</xdr:row>
      <xdr:rowOff>85725</xdr:rowOff>
    </xdr:from>
    <xdr:to>
      <xdr:col>4</xdr:col>
      <xdr:colOff>0</xdr:colOff>
      <xdr:row>51</xdr:row>
      <xdr:rowOff>142875</xdr:rowOff>
    </xdr:to>
    <xdr:sp macro="" textlink="">
      <xdr:nvSpPr>
        <xdr:cNvPr id="32" name="Rectangle 31">
          <a:hlinkClick xmlns:r="http://schemas.openxmlformats.org/officeDocument/2006/relationships" r:id="rId1"/>
        </xdr:cNvPr>
        <xdr:cNvSpPr/>
      </xdr:nvSpPr>
      <xdr:spPr>
        <a:xfrm>
          <a:off x="7648575" y="8715375"/>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50</xdr:row>
      <xdr:rowOff>85725</xdr:rowOff>
    </xdr:from>
    <xdr:to>
      <xdr:col>1</xdr:col>
      <xdr:colOff>4343400</xdr:colOff>
      <xdr:row>51</xdr:row>
      <xdr:rowOff>142875</xdr:rowOff>
    </xdr:to>
    <xdr:sp macro="" textlink="">
      <xdr:nvSpPr>
        <xdr:cNvPr id="33" name="Rectangle 32">
          <a:hlinkClick xmlns:r="http://schemas.openxmlformats.org/officeDocument/2006/relationships" r:id="rId2"/>
        </xdr:cNvPr>
        <xdr:cNvSpPr/>
      </xdr:nvSpPr>
      <xdr:spPr>
        <a:xfrm>
          <a:off x="3781425" y="8715375"/>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2319" name="Check Box 31" hidden="1">
              <a:extLst>
                <a:ext uri="{63B3BB69-23CF-44E3-9099-C40C66FF867C}">
                  <a14:compatExt spid="_x0000_s12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2320" name="Check Box 32" hidden="1">
              <a:extLst>
                <a:ext uri="{63B3BB69-23CF-44E3-9099-C40C66FF867C}">
                  <a14:compatExt spid="_x0000_s12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2321" name="Check Box 33" hidden="1">
              <a:extLst>
                <a:ext uri="{63B3BB69-23CF-44E3-9099-C40C66FF867C}">
                  <a14:compatExt spid="_x0000_s12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2322" name="Check Box 34" hidden="1">
              <a:extLst>
                <a:ext uri="{63B3BB69-23CF-44E3-9099-C40C66FF867C}">
                  <a14:compatExt spid="_x0000_s12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2323" name="Check Box 35" hidden="1">
              <a:extLst>
                <a:ext uri="{63B3BB69-23CF-44E3-9099-C40C66FF867C}">
                  <a14:compatExt spid="_x0000_s12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2324" name="Check Box 36" hidden="1">
              <a:extLst>
                <a:ext uri="{63B3BB69-23CF-44E3-9099-C40C66FF867C}">
                  <a14:compatExt spid="_x0000_s12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2325" name="Check Box 37" hidden="1">
              <a:extLst>
                <a:ext uri="{63B3BB69-23CF-44E3-9099-C40C66FF867C}">
                  <a14:compatExt spid="_x0000_s12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0</xdr:col>
          <xdr:colOff>238125</xdr:colOff>
          <xdr:row>29</xdr:row>
          <xdr:rowOff>0</xdr:rowOff>
        </xdr:to>
        <xdr:sp macro="" textlink="">
          <xdr:nvSpPr>
            <xdr:cNvPr id="12326" name="Check Box 38" hidden="1">
              <a:extLst>
                <a:ext uri="{63B3BB69-23CF-44E3-9099-C40C66FF867C}">
                  <a14:compatExt spid="_x0000_s12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0</xdr:col>
          <xdr:colOff>238125</xdr:colOff>
          <xdr:row>24</xdr:row>
          <xdr:rowOff>0</xdr:rowOff>
        </xdr:to>
        <xdr:sp macro="" textlink="">
          <xdr:nvSpPr>
            <xdr:cNvPr id="12327" name="Check Box 39" hidden="1">
              <a:extLst>
                <a:ext uri="{63B3BB69-23CF-44E3-9099-C40C66FF867C}">
                  <a14:compatExt spid="_x0000_s12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0</xdr:col>
          <xdr:colOff>238125</xdr:colOff>
          <xdr:row>24</xdr:row>
          <xdr:rowOff>0</xdr:rowOff>
        </xdr:to>
        <xdr:sp macro="" textlink="">
          <xdr:nvSpPr>
            <xdr:cNvPr id="12328" name="Check Box 40" hidden="1">
              <a:extLst>
                <a:ext uri="{63B3BB69-23CF-44E3-9099-C40C66FF867C}">
                  <a14:compatExt spid="_x0000_s12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0</xdr:col>
          <xdr:colOff>238125</xdr:colOff>
          <xdr:row>24</xdr:row>
          <xdr:rowOff>0</xdr:rowOff>
        </xdr:to>
        <xdr:sp macro="" textlink="">
          <xdr:nvSpPr>
            <xdr:cNvPr id="12329" name="Check Box 41" hidden="1">
              <a:extLst>
                <a:ext uri="{63B3BB69-23CF-44E3-9099-C40C66FF867C}">
                  <a14:compatExt spid="_x0000_s12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0</xdr:col>
          <xdr:colOff>238125</xdr:colOff>
          <xdr:row>24</xdr:row>
          <xdr:rowOff>0</xdr:rowOff>
        </xdr:to>
        <xdr:sp macro="" textlink="">
          <xdr:nvSpPr>
            <xdr:cNvPr id="12330" name="Check Box 42" hidden="1">
              <a:extLst>
                <a:ext uri="{63B3BB69-23CF-44E3-9099-C40C66FF867C}">
                  <a14:compatExt spid="_x0000_s12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0</xdr:col>
          <xdr:colOff>238125</xdr:colOff>
          <xdr:row>37</xdr:row>
          <xdr:rowOff>0</xdr:rowOff>
        </xdr:to>
        <xdr:sp macro="" textlink="">
          <xdr:nvSpPr>
            <xdr:cNvPr id="12331" name="Check Box 43" hidden="1">
              <a:extLst>
                <a:ext uri="{63B3BB69-23CF-44E3-9099-C40C66FF867C}">
                  <a14:compatExt spid="_x0000_s12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0</xdr:col>
          <xdr:colOff>238125</xdr:colOff>
          <xdr:row>37</xdr:row>
          <xdr:rowOff>0</xdr:rowOff>
        </xdr:to>
        <xdr:sp macro="" textlink="">
          <xdr:nvSpPr>
            <xdr:cNvPr id="12332" name="Check Box 44" hidden="1">
              <a:extLst>
                <a:ext uri="{63B3BB69-23CF-44E3-9099-C40C66FF867C}">
                  <a14:compatExt spid="_x0000_s12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0</xdr:col>
          <xdr:colOff>238125</xdr:colOff>
          <xdr:row>37</xdr:row>
          <xdr:rowOff>0</xdr:rowOff>
        </xdr:to>
        <xdr:sp macro="" textlink="">
          <xdr:nvSpPr>
            <xdr:cNvPr id="12333" name="Check Box 45" hidden="1">
              <a:extLst>
                <a:ext uri="{63B3BB69-23CF-44E3-9099-C40C66FF867C}">
                  <a14:compatExt spid="_x0000_s12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0</xdr:col>
          <xdr:colOff>238125</xdr:colOff>
          <xdr:row>37</xdr:row>
          <xdr:rowOff>0</xdr:rowOff>
        </xdr:to>
        <xdr:sp macro="" textlink="">
          <xdr:nvSpPr>
            <xdr:cNvPr id="12334" name="Check Box 46" hidden="1">
              <a:extLst>
                <a:ext uri="{63B3BB69-23CF-44E3-9099-C40C66FF867C}">
                  <a14:compatExt spid="_x0000_s12334"/>
                </a:ext>
              </a:extLst>
            </xdr:cNvPr>
            <xdr:cNvSpPr/>
          </xdr:nvSpPr>
          <xdr:spPr>
            <a:xfrm>
              <a:off x="0" y="0"/>
              <a:ext cx="0" cy="0"/>
            </a:xfrm>
            <a:prstGeom prst="rect">
              <a:avLst/>
            </a:prstGeom>
          </xdr:spPr>
        </xdr:sp>
        <xdr:clientData/>
      </xdr:twoCellAnchor>
    </mc:Choice>
    <mc:Fallback/>
  </mc:AlternateContent>
  <xdr:twoCellAnchor>
    <xdr:from>
      <xdr:col>1</xdr:col>
      <xdr:colOff>9525</xdr:colOff>
      <xdr:row>50</xdr:row>
      <xdr:rowOff>85725</xdr:rowOff>
    </xdr:from>
    <xdr:to>
      <xdr:col>1</xdr:col>
      <xdr:colOff>933450</xdr:colOff>
      <xdr:row>51</xdr:row>
      <xdr:rowOff>142875</xdr:rowOff>
    </xdr:to>
    <xdr:sp macro="" textlink="">
      <xdr:nvSpPr>
        <xdr:cNvPr id="50" name="Rectangle 49">
          <a:hlinkClick xmlns:r="http://schemas.openxmlformats.org/officeDocument/2006/relationships" r:id="rId3"/>
        </xdr:cNvPr>
        <xdr:cNvSpPr/>
      </xdr:nvSpPr>
      <xdr:spPr>
        <a:xfrm>
          <a:off x="371475" y="8715375"/>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0</xdr:col>
          <xdr:colOff>238125</xdr:colOff>
          <xdr:row>20</xdr:row>
          <xdr:rowOff>0</xdr:rowOff>
        </xdr:to>
        <xdr:sp macro="" textlink="">
          <xdr:nvSpPr>
            <xdr:cNvPr id="12335" name="Check Box 47" hidden="1">
              <a:extLst>
                <a:ext uri="{63B3BB69-23CF-44E3-9099-C40C66FF867C}">
                  <a14:compatExt spid="_x0000_s12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0</xdr:col>
          <xdr:colOff>238125</xdr:colOff>
          <xdr:row>21</xdr:row>
          <xdr:rowOff>0</xdr:rowOff>
        </xdr:to>
        <xdr:sp macro="" textlink="">
          <xdr:nvSpPr>
            <xdr:cNvPr id="12336" name="Check Box 48" hidden="1">
              <a:extLst>
                <a:ext uri="{63B3BB69-23CF-44E3-9099-C40C66FF867C}">
                  <a14:compatExt spid="_x0000_s12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238125</xdr:colOff>
          <xdr:row>22</xdr:row>
          <xdr:rowOff>0</xdr:rowOff>
        </xdr:to>
        <xdr:sp macro="" textlink="">
          <xdr:nvSpPr>
            <xdr:cNvPr id="12337" name="Check Box 49" hidden="1">
              <a:extLst>
                <a:ext uri="{63B3BB69-23CF-44E3-9099-C40C66FF867C}">
                  <a14:compatExt spid="_x0000_s12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238125</xdr:colOff>
          <xdr:row>23</xdr:row>
          <xdr:rowOff>0</xdr:rowOff>
        </xdr:to>
        <xdr:sp macro="" textlink="">
          <xdr:nvSpPr>
            <xdr:cNvPr id="12338" name="Check Box 50" hidden="1">
              <a:extLst>
                <a:ext uri="{63B3BB69-23CF-44E3-9099-C40C66FF867C}">
                  <a14:compatExt spid="_x0000_s12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0</xdr:col>
          <xdr:colOff>238125</xdr:colOff>
          <xdr:row>30</xdr:row>
          <xdr:rowOff>161925</xdr:rowOff>
        </xdr:to>
        <xdr:sp macro="" textlink="">
          <xdr:nvSpPr>
            <xdr:cNvPr id="12339" name="Check Box 51" hidden="1">
              <a:extLst>
                <a:ext uri="{63B3BB69-23CF-44E3-9099-C40C66FF867C}">
                  <a14:compatExt spid="_x0000_s12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0</xdr:col>
          <xdr:colOff>238125</xdr:colOff>
          <xdr:row>32</xdr:row>
          <xdr:rowOff>0</xdr:rowOff>
        </xdr:to>
        <xdr:sp macro="" textlink="">
          <xdr:nvSpPr>
            <xdr:cNvPr id="12340" name="Check Box 52" hidden="1">
              <a:extLst>
                <a:ext uri="{63B3BB69-23CF-44E3-9099-C40C66FF867C}">
                  <a14:compatExt spid="_x0000_s12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0</xdr:col>
          <xdr:colOff>238125</xdr:colOff>
          <xdr:row>35</xdr:row>
          <xdr:rowOff>161925</xdr:rowOff>
        </xdr:to>
        <xdr:sp macro="" textlink="">
          <xdr:nvSpPr>
            <xdr:cNvPr id="12347" name="Check Box 59" hidden="1">
              <a:extLst>
                <a:ext uri="{63B3BB69-23CF-44E3-9099-C40C66FF867C}">
                  <a14:compatExt spid="_x0000_s12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0</xdr:col>
          <xdr:colOff>238125</xdr:colOff>
          <xdr:row>37</xdr:row>
          <xdr:rowOff>0</xdr:rowOff>
        </xdr:to>
        <xdr:sp macro="" textlink="">
          <xdr:nvSpPr>
            <xdr:cNvPr id="12348" name="Check Box 60" hidden="1">
              <a:extLst>
                <a:ext uri="{63B3BB69-23CF-44E3-9099-C40C66FF867C}">
                  <a14:compatExt spid="_x0000_s12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0</xdr:col>
          <xdr:colOff>238125</xdr:colOff>
          <xdr:row>34</xdr:row>
          <xdr:rowOff>0</xdr:rowOff>
        </xdr:to>
        <xdr:sp macro="" textlink="">
          <xdr:nvSpPr>
            <xdr:cNvPr id="12389" name="Check Box 101" hidden="1">
              <a:extLst>
                <a:ext uri="{63B3BB69-23CF-44E3-9099-C40C66FF867C}">
                  <a14:compatExt spid="_x0000_s12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238125</xdr:colOff>
          <xdr:row>38</xdr:row>
          <xdr:rowOff>161925</xdr:rowOff>
        </xdr:to>
        <xdr:sp macro="" textlink="">
          <xdr:nvSpPr>
            <xdr:cNvPr id="12450" name="Check Box 162" hidden="1">
              <a:extLst>
                <a:ext uri="{63B3BB69-23CF-44E3-9099-C40C66FF867C}">
                  <a14:compatExt spid="_x0000_s12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0</xdr:col>
          <xdr:colOff>238125</xdr:colOff>
          <xdr:row>40</xdr:row>
          <xdr:rowOff>0</xdr:rowOff>
        </xdr:to>
        <xdr:sp macro="" textlink="">
          <xdr:nvSpPr>
            <xdr:cNvPr id="12451" name="Check Box 163" hidden="1">
              <a:extLst>
                <a:ext uri="{63B3BB69-23CF-44E3-9099-C40C66FF867C}">
                  <a14:compatExt spid="_x0000_s12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0</xdr:col>
          <xdr:colOff>238125</xdr:colOff>
          <xdr:row>40</xdr:row>
          <xdr:rowOff>0</xdr:rowOff>
        </xdr:to>
        <xdr:sp macro="" textlink="">
          <xdr:nvSpPr>
            <xdr:cNvPr id="12452" name="Check Box 164" hidden="1">
              <a:extLst>
                <a:ext uri="{63B3BB69-23CF-44E3-9099-C40C66FF867C}">
                  <a14:compatExt spid="_x0000_s12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0</xdr:col>
          <xdr:colOff>238125</xdr:colOff>
          <xdr:row>40</xdr:row>
          <xdr:rowOff>0</xdr:rowOff>
        </xdr:to>
        <xdr:sp macro="" textlink="">
          <xdr:nvSpPr>
            <xdr:cNvPr id="12453" name="Check Box 165" hidden="1">
              <a:extLst>
                <a:ext uri="{63B3BB69-23CF-44E3-9099-C40C66FF867C}">
                  <a14:compatExt spid="_x0000_s12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0</xdr:col>
          <xdr:colOff>238125</xdr:colOff>
          <xdr:row>40</xdr:row>
          <xdr:rowOff>0</xdr:rowOff>
        </xdr:to>
        <xdr:sp macro="" textlink="">
          <xdr:nvSpPr>
            <xdr:cNvPr id="12454" name="Check Box 166" hidden="1">
              <a:extLst>
                <a:ext uri="{63B3BB69-23CF-44E3-9099-C40C66FF867C}">
                  <a14:compatExt spid="_x0000_s12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238125</xdr:colOff>
          <xdr:row>38</xdr:row>
          <xdr:rowOff>161925</xdr:rowOff>
        </xdr:to>
        <xdr:sp macro="" textlink="">
          <xdr:nvSpPr>
            <xdr:cNvPr id="12455" name="Check Box 167" hidden="1">
              <a:extLst>
                <a:ext uri="{63B3BB69-23CF-44E3-9099-C40C66FF867C}">
                  <a14:compatExt spid="_x0000_s12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0</xdr:col>
          <xdr:colOff>238125</xdr:colOff>
          <xdr:row>40</xdr:row>
          <xdr:rowOff>0</xdr:rowOff>
        </xdr:to>
        <xdr:sp macro="" textlink="">
          <xdr:nvSpPr>
            <xdr:cNvPr id="12456" name="Check Box 168" hidden="1">
              <a:extLst>
                <a:ext uri="{63B3BB69-23CF-44E3-9099-C40C66FF867C}">
                  <a14:compatExt spid="_x0000_s12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0</xdr:col>
          <xdr:colOff>238125</xdr:colOff>
          <xdr:row>41</xdr:row>
          <xdr:rowOff>161925</xdr:rowOff>
        </xdr:to>
        <xdr:sp macro="" textlink="">
          <xdr:nvSpPr>
            <xdr:cNvPr id="12492" name="Check Box 204" hidden="1">
              <a:extLst>
                <a:ext uri="{63B3BB69-23CF-44E3-9099-C40C66FF867C}">
                  <a14:compatExt spid="_x0000_s12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0</xdr:rowOff>
        </xdr:from>
        <xdr:to>
          <xdr:col>0</xdr:col>
          <xdr:colOff>238125</xdr:colOff>
          <xdr:row>42</xdr:row>
          <xdr:rowOff>161925</xdr:rowOff>
        </xdr:to>
        <xdr:sp macro="" textlink="">
          <xdr:nvSpPr>
            <xdr:cNvPr id="12493" name="Check Box 205" hidden="1">
              <a:extLst>
                <a:ext uri="{63B3BB69-23CF-44E3-9099-C40C66FF867C}">
                  <a14:compatExt spid="_x0000_s12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0</xdr:rowOff>
        </xdr:from>
        <xdr:to>
          <xdr:col>0</xdr:col>
          <xdr:colOff>238125</xdr:colOff>
          <xdr:row>44</xdr:row>
          <xdr:rowOff>0</xdr:rowOff>
        </xdr:to>
        <xdr:sp macro="" textlink="">
          <xdr:nvSpPr>
            <xdr:cNvPr id="12494" name="Check Box 206" hidden="1">
              <a:extLst>
                <a:ext uri="{63B3BB69-23CF-44E3-9099-C40C66FF867C}">
                  <a14:compatExt spid="_x0000_s12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0</xdr:rowOff>
        </xdr:from>
        <xdr:to>
          <xdr:col>0</xdr:col>
          <xdr:colOff>238125</xdr:colOff>
          <xdr:row>45</xdr:row>
          <xdr:rowOff>161925</xdr:rowOff>
        </xdr:to>
        <xdr:sp macro="" textlink="">
          <xdr:nvSpPr>
            <xdr:cNvPr id="12549" name="Check Box 261" hidden="1">
              <a:extLst>
                <a:ext uri="{63B3BB69-23CF-44E3-9099-C40C66FF867C}">
                  <a14:compatExt spid="_x0000_s12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0</xdr:rowOff>
        </xdr:from>
        <xdr:to>
          <xdr:col>0</xdr:col>
          <xdr:colOff>238125</xdr:colOff>
          <xdr:row>47</xdr:row>
          <xdr:rowOff>0</xdr:rowOff>
        </xdr:to>
        <xdr:sp macro="" textlink="">
          <xdr:nvSpPr>
            <xdr:cNvPr id="12550" name="Check Box 262" hidden="1">
              <a:extLst>
                <a:ext uri="{63B3BB69-23CF-44E3-9099-C40C66FF867C}">
                  <a14:compatExt spid="_x0000_s12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0</xdr:col>
          <xdr:colOff>238125</xdr:colOff>
          <xdr:row>47</xdr:row>
          <xdr:rowOff>161925</xdr:rowOff>
        </xdr:to>
        <xdr:sp macro="" textlink="">
          <xdr:nvSpPr>
            <xdr:cNvPr id="12551" name="Check Box 263" hidden="1">
              <a:extLst>
                <a:ext uri="{63B3BB69-23CF-44E3-9099-C40C66FF867C}">
                  <a14:compatExt spid="_x0000_s12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0</xdr:rowOff>
        </xdr:from>
        <xdr:to>
          <xdr:col>0</xdr:col>
          <xdr:colOff>238125</xdr:colOff>
          <xdr:row>48</xdr:row>
          <xdr:rowOff>161925</xdr:rowOff>
        </xdr:to>
        <xdr:sp macro="" textlink="">
          <xdr:nvSpPr>
            <xdr:cNvPr id="12552" name="Check Box 264" hidden="1">
              <a:extLst>
                <a:ext uri="{63B3BB69-23CF-44E3-9099-C40C66FF867C}">
                  <a14:compatExt spid="_x0000_s12552"/>
                </a:ext>
              </a:extLst>
            </xdr:cNvPr>
            <xdr:cNvSpPr/>
          </xdr:nvSpPr>
          <xdr:spPr>
            <a:xfrm>
              <a:off x="0" y="0"/>
              <a:ext cx="0" cy="0"/>
            </a:xfrm>
            <a:prstGeom prst="rect">
              <a:avLst/>
            </a:prstGeom>
          </xdr:spPr>
        </xdr:sp>
        <xdr:clientData/>
      </xdr:twoCellAnchor>
    </mc:Choice>
    <mc:Fallback/>
  </mc:AlternateContent>
  <xdr:twoCellAnchor>
    <xdr:from>
      <xdr:col>3</xdr:col>
      <xdr:colOff>581025</xdr:colOff>
      <xdr:row>31</xdr:row>
      <xdr:rowOff>9525</xdr:rowOff>
    </xdr:from>
    <xdr:to>
      <xdr:col>3</xdr:col>
      <xdr:colOff>657225</xdr:colOff>
      <xdr:row>31</xdr:row>
      <xdr:rowOff>142875</xdr:rowOff>
    </xdr:to>
    <xdr:sp macro="" textlink="">
      <xdr:nvSpPr>
        <xdr:cNvPr id="74" name="Rectangle 73">
          <a:hlinkClick xmlns:r="http://schemas.openxmlformats.org/officeDocument/2006/relationships" r:id="rId4" tooltip="Improve mobility and reduce falls"/>
        </xdr:cNvPr>
        <xdr:cNvSpPr/>
      </xdr:nvSpPr>
      <xdr:spPr>
        <a:xfrm>
          <a:off x="7162800" y="666750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581025</xdr:colOff>
      <xdr:row>26</xdr:row>
      <xdr:rowOff>9525</xdr:rowOff>
    </xdr:from>
    <xdr:to>
      <xdr:col>3</xdr:col>
      <xdr:colOff>657225</xdr:colOff>
      <xdr:row>26</xdr:row>
      <xdr:rowOff>142875</xdr:rowOff>
    </xdr:to>
    <xdr:sp macro="" textlink="">
      <xdr:nvSpPr>
        <xdr:cNvPr id="75" name="Rectangle 74">
          <a:hlinkClick xmlns:r="http://schemas.openxmlformats.org/officeDocument/2006/relationships" r:id="rId4"/>
        </xdr:cNvPr>
        <xdr:cNvSpPr/>
      </xdr:nvSpPr>
      <xdr:spPr>
        <a:xfrm>
          <a:off x="7162800" y="666750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571500</xdr:colOff>
      <xdr:row>26</xdr:row>
      <xdr:rowOff>0</xdr:rowOff>
    </xdr:from>
    <xdr:to>
      <xdr:col>3</xdr:col>
      <xdr:colOff>647700</xdr:colOff>
      <xdr:row>26</xdr:row>
      <xdr:rowOff>133350</xdr:rowOff>
    </xdr:to>
    <xdr:sp macro="" textlink="">
      <xdr:nvSpPr>
        <xdr:cNvPr id="76" name="Rectangle 75">
          <a:hlinkClick xmlns:r="http://schemas.openxmlformats.org/officeDocument/2006/relationships" r:id="rId5" tooltip="Improve mobility and reduce falls"/>
        </xdr:cNvPr>
        <xdr:cNvSpPr/>
      </xdr:nvSpPr>
      <xdr:spPr>
        <a:xfrm>
          <a:off x="7153275" y="1390650"/>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1409701</xdr:colOff>
      <xdr:row>45</xdr:row>
      <xdr:rowOff>33337</xdr:rowOff>
    </xdr:from>
    <xdr:to>
      <xdr:col>3</xdr:col>
      <xdr:colOff>1457326</xdr:colOff>
      <xdr:row>45</xdr:row>
      <xdr:rowOff>128587</xdr:rowOff>
    </xdr:to>
    <xdr:sp macro="" textlink="">
      <xdr:nvSpPr>
        <xdr:cNvPr id="2" name="Rectangle 1">
          <a:hlinkClick xmlns:r="http://schemas.openxmlformats.org/officeDocument/2006/relationships" r:id="rId6" tooltip="Reduce risk of contamination. Potential conflict: infection prevention vs. sound absorption"/>
        </xdr:cNvPr>
        <xdr:cNvSpPr/>
      </xdr:nvSpPr>
      <xdr:spPr>
        <a:xfrm>
          <a:off x="7991476" y="9958387"/>
          <a:ext cx="476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600075</xdr:colOff>
      <xdr:row>7</xdr:row>
      <xdr:rowOff>28575</xdr:rowOff>
    </xdr:from>
    <xdr:to>
      <xdr:col>3</xdr:col>
      <xdr:colOff>695325</xdr:colOff>
      <xdr:row>7</xdr:row>
      <xdr:rowOff>142875</xdr:rowOff>
    </xdr:to>
    <xdr:sp macro="" textlink="">
      <xdr:nvSpPr>
        <xdr:cNvPr id="3" name="Rectangle 2">
          <a:hlinkClick xmlns:r="http://schemas.openxmlformats.org/officeDocument/2006/relationships" r:id="rId7" tooltip="Enable patient sense of control. Potential conflicts: staff control vs. patient control"/>
        </xdr:cNvPr>
        <xdr:cNvSpPr/>
      </xdr:nvSpPr>
      <xdr:spPr>
        <a:xfrm>
          <a:off x="7181850" y="2228850"/>
          <a:ext cx="95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571500</xdr:colOff>
      <xdr:row>14</xdr:row>
      <xdr:rowOff>19050</xdr:rowOff>
    </xdr:from>
    <xdr:to>
      <xdr:col>3</xdr:col>
      <xdr:colOff>647700</xdr:colOff>
      <xdr:row>14</xdr:row>
      <xdr:rowOff>133350</xdr:rowOff>
    </xdr:to>
    <xdr:sp macro="" textlink="">
      <xdr:nvSpPr>
        <xdr:cNvPr id="79" name="Rectangle 78">
          <a:hlinkClick xmlns:r="http://schemas.openxmlformats.org/officeDocument/2006/relationships" r:id="rId8" tooltip="Provide safe delivery of care."/>
        </xdr:cNvPr>
        <xdr:cNvSpPr/>
      </xdr:nvSpPr>
      <xdr:spPr>
        <a:xfrm>
          <a:off x="7153275" y="3562350"/>
          <a:ext cx="762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571500</xdr:colOff>
      <xdr:row>18</xdr:row>
      <xdr:rowOff>28575</xdr:rowOff>
    </xdr:from>
    <xdr:to>
      <xdr:col>3</xdr:col>
      <xdr:colOff>628650</xdr:colOff>
      <xdr:row>18</xdr:row>
      <xdr:rowOff>142875</xdr:rowOff>
    </xdr:to>
    <xdr:sp macro="" textlink="">
      <xdr:nvSpPr>
        <xdr:cNvPr id="81" name="Rectangle 80">
          <a:hlinkClick xmlns:r="http://schemas.openxmlformats.org/officeDocument/2006/relationships" r:id="rId9" tooltip="Improve mobility and reduce falls"/>
        </xdr:cNvPr>
        <xdr:cNvSpPr/>
      </xdr:nvSpPr>
      <xdr:spPr>
        <a:xfrm>
          <a:off x="7153275" y="4248150"/>
          <a:ext cx="57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695325</xdr:colOff>
      <xdr:row>18</xdr:row>
      <xdr:rowOff>28575</xdr:rowOff>
    </xdr:from>
    <xdr:to>
      <xdr:col>3</xdr:col>
      <xdr:colOff>752475</xdr:colOff>
      <xdr:row>18</xdr:row>
      <xdr:rowOff>142875</xdr:rowOff>
    </xdr:to>
    <xdr:sp macro="" textlink="">
      <xdr:nvSpPr>
        <xdr:cNvPr id="82" name="Rectangle 81">
          <a:hlinkClick xmlns:r="http://schemas.openxmlformats.org/officeDocument/2006/relationships" r:id="rId10" tooltip="Improve job satisfaction"/>
        </xdr:cNvPr>
        <xdr:cNvSpPr/>
      </xdr:nvSpPr>
      <xdr:spPr>
        <a:xfrm>
          <a:off x="7277100" y="4248150"/>
          <a:ext cx="57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833437</xdr:colOff>
      <xdr:row>18</xdr:row>
      <xdr:rowOff>28575</xdr:rowOff>
    </xdr:from>
    <xdr:to>
      <xdr:col>3</xdr:col>
      <xdr:colOff>942975</xdr:colOff>
      <xdr:row>18</xdr:row>
      <xdr:rowOff>142875</xdr:rowOff>
    </xdr:to>
    <xdr:sp macro="" textlink="">
      <xdr:nvSpPr>
        <xdr:cNvPr id="83" name="Rectangle 82">
          <a:hlinkClick xmlns:r="http://schemas.openxmlformats.org/officeDocument/2006/relationships" r:id="rId11" tooltip="Reduce patient pain, stress, anxiety and delirium."/>
        </xdr:cNvPr>
        <xdr:cNvSpPr/>
      </xdr:nvSpPr>
      <xdr:spPr>
        <a:xfrm>
          <a:off x="7415212" y="4248150"/>
          <a:ext cx="109538"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695325</xdr:colOff>
      <xdr:row>26</xdr:row>
      <xdr:rowOff>0</xdr:rowOff>
    </xdr:from>
    <xdr:to>
      <xdr:col>3</xdr:col>
      <xdr:colOff>771525</xdr:colOff>
      <xdr:row>26</xdr:row>
      <xdr:rowOff>133350</xdr:rowOff>
    </xdr:to>
    <xdr:sp macro="" textlink="">
      <xdr:nvSpPr>
        <xdr:cNvPr id="101" name="Rectangle 100">
          <a:hlinkClick xmlns:r="http://schemas.openxmlformats.org/officeDocument/2006/relationships" r:id="rId12" tooltip="Reduce risk of injury"/>
        </xdr:cNvPr>
        <xdr:cNvSpPr/>
      </xdr:nvSpPr>
      <xdr:spPr>
        <a:xfrm>
          <a:off x="7277100" y="583882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819150</xdr:colOff>
      <xdr:row>26</xdr:row>
      <xdr:rowOff>0</xdr:rowOff>
    </xdr:from>
    <xdr:to>
      <xdr:col>3</xdr:col>
      <xdr:colOff>895350</xdr:colOff>
      <xdr:row>26</xdr:row>
      <xdr:rowOff>133350</xdr:rowOff>
    </xdr:to>
    <xdr:sp macro="" textlink="">
      <xdr:nvSpPr>
        <xdr:cNvPr id="102" name="Rectangle 101">
          <a:hlinkClick xmlns:r="http://schemas.openxmlformats.org/officeDocument/2006/relationships" r:id="rId13" tooltip="Improve staff health"/>
        </xdr:cNvPr>
        <xdr:cNvSpPr/>
      </xdr:nvSpPr>
      <xdr:spPr>
        <a:xfrm>
          <a:off x="7400925" y="5838825"/>
          <a:ext cx="76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571500</xdr:colOff>
      <xdr:row>30</xdr:row>
      <xdr:rowOff>9525</xdr:rowOff>
    </xdr:from>
    <xdr:to>
      <xdr:col>3</xdr:col>
      <xdr:colOff>628650</xdr:colOff>
      <xdr:row>30</xdr:row>
      <xdr:rowOff>123825</xdr:rowOff>
    </xdr:to>
    <xdr:sp macro="" textlink="">
      <xdr:nvSpPr>
        <xdr:cNvPr id="103" name="Rectangle 102">
          <a:hlinkClick xmlns:r="http://schemas.openxmlformats.org/officeDocument/2006/relationships" r:id="rId9" tooltip="Improve mobility and reduce falls"/>
        </xdr:cNvPr>
        <xdr:cNvSpPr/>
      </xdr:nvSpPr>
      <xdr:spPr>
        <a:xfrm>
          <a:off x="7153275" y="6362700"/>
          <a:ext cx="57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695325</xdr:colOff>
      <xdr:row>30</xdr:row>
      <xdr:rowOff>9525</xdr:rowOff>
    </xdr:from>
    <xdr:to>
      <xdr:col>3</xdr:col>
      <xdr:colOff>752475</xdr:colOff>
      <xdr:row>30</xdr:row>
      <xdr:rowOff>123825</xdr:rowOff>
    </xdr:to>
    <xdr:sp macro="" textlink="">
      <xdr:nvSpPr>
        <xdr:cNvPr id="104" name="Rectangle 103">
          <a:hlinkClick xmlns:r="http://schemas.openxmlformats.org/officeDocument/2006/relationships" r:id="rId10" tooltip="Improve job satisfaction"/>
        </xdr:cNvPr>
        <xdr:cNvSpPr/>
      </xdr:nvSpPr>
      <xdr:spPr>
        <a:xfrm>
          <a:off x="7277100" y="6362700"/>
          <a:ext cx="57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833437</xdr:colOff>
      <xdr:row>30</xdr:row>
      <xdr:rowOff>9525</xdr:rowOff>
    </xdr:from>
    <xdr:to>
      <xdr:col>3</xdr:col>
      <xdr:colOff>942975</xdr:colOff>
      <xdr:row>30</xdr:row>
      <xdr:rowOff>123825</xdr:rowOff>
    </xdr:to>
    <xdr:sp macro="" textlink="">
      <xdr:nvSpPr>
        <xdr:cNvPr id="105" name="Rectangle 104">
          <a:hlinkClick xmlns:r="http://schemas.openxmlformats.org/officeDocument/2006/relationships" r:id="rId11" tooltip="Reduce patient pain, and stress/anxiety"/>
        </xdr:cNvPr>
        <xdr:cNvSpPr/>
      </xdr:nvSpPr>
      <xdr:spPr>
        <a:xfrm>
          <a:off x="7415212" y="6362700"/>
          <a:ext cx="109538"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581025</xdr:colOff>
      <xdr:row>41</xdr:row>
      <xdr:rowOff>28575</xdr:rowOff>
    </xdr:from>
    <xdr:to>
      <xdr:col>3</xdr:col>
      <xdr:colOff>638175</xdr:colOff>
      <xdr:row>41</xdr:row>
      <xdr:rowOff>142875</xdr:rowOff>
    </xdr:to>
    <xdr:sp macro="" textlink="">
      <xdr:nvSpPr>
        <xdr:cNvPr id="110" name="Rectangle 109">
          <a:hlinkClick xmlns:r="http://schemas.openxmlformats.org/officeDocument/2006/relationships" r:id="rId9" tooltip="Improve mobility and reduce falls"/>
        </xdr:cNvPr>
        <xdr:cNvSpPr/>
      </xdr:nvSpPr>
      <xdr:spPr>
        <a:xfrm>
          <a:off x="7162800" y="8524875"/>
          <a:ext cx="57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704850</xdr:colOff>
      <xdr:row>41</xdr:row>
      <xdr:rowOff>28575</xdr:rowOff>
    </xdr:from>
    <xdr:to>
      <xdr:col>3</xdr:col>
      <xdr:colOff>762000</xdr:colOff>
      <xdr:row>41</xdr:row>
      <xdr:rowOff>142875</xdr:rowOff>
    </xdr:to>
    <xdr:sp macro="" textlink="">
      <xdr:nvSpPr>
        <xdr:cNvPr id="111" name="Rectangle 110">
          <a:hlinkClick xmlns:r="http://schemas.openxmlformats.org/officeDocument/2006/relationships" r:id="rId10" tooltip="Improve job satisfaction"/>
        </xdr:cNvPr>
        <xdr:cNvSpPr/>
      </xdr:nvSpPr>
      <xdr:spPr>
        <a:xfrm>
          <a:off x="7286625" y="8524875"/>
          <a:ext cx="57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842962</xdr:colOff>
      <xdr:row>41</xdr:row>
      <xdr:rowOff>28575</xdr:rowOff>
    </xdr:from>
    <xdr:to>
      <xdr:col>3</xdr:col>
      <xdr:colOff>952500</xdr:colOff>
      <xdr:row>41</xdr:row>
      <xdr:rowOff>142875</xdr:rowOff>
    </xdr:to>
    <xdr:sp macro="" textlink="">
      <xdr:nvSpPr>
        <xdr:cNvPr id="112" name="Rectangle 111">
          <a:hlinkClick xmlns:r="http://schemas.openxmlformats.org/officeDocument/2006/relationships" r:id="rId11" tooltip="Reduce patient pain, and stress/anxiety"/>
        </xdr:cNvPr>
        <xdr:cNvSpPr/>
      </xdr:nvSpPr>
      <xdr:spPr>
        <a:xfrm>
          <a:off x="7424737" y="8524875"/>
          <a:ext cx="109538"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581025</xdr:colOff>
      <xdr:row>42</xdr:row>
      <xdr:rowOff>28575</xdr:rowOff>
    </xdr:from>
    <xdr:to>
      <xdr:col>3</xdr:col>
      <xdr:colOff>638175</xdr:colOff>
      <xdr:row>42</xdr:row>
      <xdr:rowOff>142875</xdr:rowOff>
    </xdr:to>
    <xdr:sp macro="" textlink="">
      <xdr:nvSpPr>
        <xdr:cNvPr id="113" name="Rectangle 112">
          <a:hlinkClick xmlns:r="http://schemas.openxmlformats.org/officeDocument/2006/relationships" r:id="rId9" tooltip="Improve mobility and reduce falls"/>
        </xdr:cNvPr>
        <xdr:cNvSpPr/>
      </xdr:nvSpPr>
      <xdr:spPr>
        <a:xfrm>
          <a:off x="7162800" y="8686800"/>
          <a:ext cx="57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704850</xdr:colOff>
      <xdr:row>42</xdr:row>
      <xdr:rowOff>28575</xdr:rowOff>
    </xdr:from>
    <xdr:to>
      <xdr:col>3</xdr:col>
      <xdr:colOff>762000</xdr:colOff>
      <xdr:row>42</xdr:row>
      <xdr:rowOff>142875</xdr:rowOff>
    </xdr:to>
    <xdr:sp macro="" textlink="">
      <xdr:nvSpPr>
        <xdr:cNvPr id="114" name="Rectangle 113">
          <a:hlinkClick xmlns:r="http://schemas.openxmlformats.org/officeDocument/2006/relationships" r:id="rId10" tooltip="Improve job satisfaction"/>
        </xdr:cNvPr>
        <xdr:cNvSpPr/>
      </xdr:nvSpPr>
      <xdr:spPr>
        <a:xfrm>
          <a:off x="7286625" y="8686800"/>
          <a:ext cx="57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842962</xdr:colOff>
      <xdr:row>42</xdr:row>
      <xdr:rowOff>28575</xdr:rowOff>
    </xdr:from>
    <xdr:to>
      <xdr:col>3</xdr:col>
      <xdr:colOff>952500</xdr:colOff>
      <xdr:row>42</xdr:row>
      <xdr:rowOff>142875</xdr:rowOff>
    </xdr:to>
    <xdr:sp macro="" textlink="">
      <xdr:nvSpPr>
        <xdr:cNvPr id="115" name="Rectangle 114">
          <a:hlinkClick xmlns:r="http://schemas.openxmlformats.org/officeDocument/2006/relationships" r:id="rId11" tooltip="Reduce patient pain, and stress/anxiety"/>
        </xdr:cNvPr>
        <xdr:cNvSpPr/>
      </xdr:nvSpPr>
      <xdr:spPr>
        <a:xfrm>
          <a:off x="7424737" y="8686800"/>
          <a:ext cx="109538"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566738</xdr:colOff>
      <xdr:row>38</xdr:row>
      <xdr:rowOff>28575</xdr:rowOff>
    </xdr:from>
    <xdr:to>
      <xdr:col>3</xdr:col>
      <xdr:colOff>623888</xdr:colOff>
      <xdr:row>38</xdr:row>
      <xdr:rowOff>123825</xdr:rowOff>
    </xdr:to>
    <xdr:sp macro="" textlink="">
      <xdr:nvSpPr>
        <xdr:cNvPr id="116" name="Rectangle 115">
          <a:hlinkClick xmlns:r="http://schemas.openxmlformats.org/officeDocument/2006/relationships" r:id="rId14" tooltip="Improve job satisfaction"/>
        </xdr:cNvPr>
        <xdr:cNvSpPr/>
      </xdr:nvSpPr>
      <xdr:spPr>
        <a:xfrm>
          <a:off x="7148513" y="7867650"/>
          <a:ext cx="5715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709612</xdr:colOff>
      <xdr:row>38</xdr:row>
      <xdr:rowOff>28575</xdr:rowOff>
    </xdr:from>
    <xdr:to>
      <xdr:col>3</xdr:col>
      <xdr:colOff>804863</xdr:colOff>
      <xdr:row>38</xdr:row>
      <xdr:rowOff>123825</xdr:rowOff>
    </xdr:to>
    <xdr:sp macro="" textlink="">
      <xdr:nvSpPr>
        <xdr:cNvPr id="117" name="Rectangle 116">
          <a:hlinkClick xmlns:r="http://schemas.openxmlformats.org/officeDocument/2006/relationships" r:id="rId15" tooltip="Improve patient satisfaction"/>
        </xdr:cNvPr>
        <xdr:cNvSpPr/>
      </xdr:nvSpPr>
      <xdr:spPr>
        <a:xfrm>
          <a:off x="7291387" y="7867650"/>
          <a:ext cx="95251"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714374</xdr:colOff>
      <xdr:row>45</xdr:row>
      <xdr:rowOff>28575</xdr:rowOff>
    </xdr:from>
    <xdr:to>
      <xdr:col>3</xdr:col>
      <xdr:colOff>760093</xdr:colOff>
      <xdr:row>45</xdr:row>
      <xdr:rowOff>138113</xdr:rowOff>
    </xdr:to>
    <xdr:sp macro="" textlink="">
      <xdr:nvSpPr>
        <xdr:cNvPr id="119" name="Rectangle 118">
          <a:hlinkClick xmlns:r="http://schemas.openxmlformats.org/officeDocument/2006/relationships" r:id="rId16" tooltip="Improve job satisfaction"/>
        </xdr:cNvPr>
        <xdr:cNvSpPr/>
      </xdr:nvSpPr>
      <xdr:spPr>
        <a:xfrm>
          <a:off x="7296149" y="9953625"/>
          <a:ext cx="45719" cy="109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833437</xdr:colOff>
      <xdr:row>45</xdr:row>
      <xdr:rowOff>28575</xdr:rowOff>
    </xdr:from>
    <xdr:to>
      <xdr:col>3</xdr:col>
      <xdr:colOff>947737</xdr:colOff>
      <xdr:row>45</xdr:row>
      <xdr:rowOff>133351</xdr:rowOff>
    </xdr:to>
    <xdr:sp macro="" textlink="">
      <xdr:nvSpPr>
        <xdr:cNvPr id="121" name="Rectangle 120">
          <a:hlinkClick xmlns:r="http://schemas.openxmlformats.org/officeDocument/2006/relationships" r:id="rId17" tooltip="Improve patient satisfaction"/>
        </xdr:cNvPr>
        <xdr:cNvSpPr/>
      </xdr:nvSpPr>
      <xdr:spPr>
        <a:xfrm>
          <a:off x="7415212" y="9953625"/>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1023937</xdr:colOff>
      <xdr:row>45</xdr:row>
      <xdr:rowOff>28575</xdr:rowOff>
    </xdr:from>
    <xdr:to>
      <xdr:col>3</xdr:col>
      <xdr:colOff>1138237</xdr:colOff>
      <xdr:row>45</xdr:row>
      <xdr:rowOff>133351</xdr:rowOff>
    </xdr:to>
    <xdr:sp macro="" textlink="">
      <xdr:nvSpPr>
        <xdr:cNvPr id="122" name="Rectangle 121">
          <a:hlinkClick xmlns:r="http://schemas.openxmlformats.org/officeDocument/2006/relationships" r:id="rId18" tooltip="Reduce noise"/>
        </xdr:cNvPr>
        <xdr:cNvSpPr/>
      </xdr:nvSpPr>
      <xdr:spPr>
        <a:xfrm>
          <a:off x="7605712" y="9953625"/>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1209674</xdr:colOff>
      <xdr:row>45</xdr:row>
      <xdr:rowOff>28575</xdr:rowOff>
    </xdr:from>
    <xdr:to>
      <xdr:col>3</xdr:col>
      <xdr:colOff>1323974</xdr:colOff>
      <xdr:row>45</xdr:row>
      <xdr:rowOff>133351</xdr:rowOff>
    </xdr:to>
    <xdr:sp macro="" textlink="">
      <xdr:nvSpPr>
        <xdr:cNvPr id="123" name="Rectangle 122">
          <a:hlinkClick xmlns:r="http://schemas.openxmlformats.org/officeDocument/2006/relationships" r:id="rId19" tooltip="Respect privacy"/>
        </xdr:cNvPr>
        <xdr:cNvSpPr/>
      </xdr:nvSpPr>
      <xdr:spPr>
        <a:xfrm>
          <a:off x="7791449" y="9953625"/>
          <a:ext cx="1143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0</xdr:col>
          <xdr:colOff>238125</xdr:colOff>
          <xdr:row>28</xdr:row>
          <xdr:rowOff>0</xdr:rowOff>
        </xdr:to>
        <xdr:sp macro="" textlink="">
          <xdr:nvSpPr>
            <xdr:cNvPr id="12553" name="Check Box 265" hidden="1">
              <a:extLst>
                <a:ext uri="{63B3BB69-23CF-44E3-9099-C40C66FF867C}">
                  <a14:compatExt spid="_x0000_s12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0</xdr:col>
          <xdr:colOff>238125</xdr:colOff>
          <xdr:row>33</xdr:row>
          <xdr:rowOff>0</xdr:rowOff>
        </xdr:to>
        <xdr:sp macro="" textlink="">
          <xdr:nvSpPr>
            <xdr:cNvPr id="12554" name="Check Box 266" hidden="1">
              <a:extLst>
                <a:ext uri="{63B3BB69-23CF-44E3-9099-C40C66FF867C}">
                  <a14:compatExt spid="_x0000_s12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0</xdr:col>
          <xdr:colOff>238125</xdr:colOff>
          <xdr:row>40</xdr:row>
          <xdr:rowOff>0</xdr:rowOff>
        </xdr:to>
        <xdr:sp macro="" textlink="">
          <xdr:nvSpPr>
            <xdr:cNvPr id="12555" name="Check Box 267" hidden="1">
              <a:extLst>
                <a:ext uri="{63B3BB69-23CF-44E3-9099-C40C66FF867C}">
                  <a14:compatExt spid="_x0000_s12555"/>
                </a:ext>
              </a:extLst>
            </xdr:cNvPr>
            <xdr:cNvSpPr/>
          </xdr:nvSpPr>
          <xdr:spPr>
            <a:xfrm>
              <a:off x="0" y="0"/>
              <a:ext cx="0" cy="0"/>
            </a:xfrm>
            <a:prstGeom prst="rect">
              <a:avLst/>
            </a:prstGeom>
          </xdr:spPr>
        </xdr:sp>
        <xdr:clientData/>
      </xdr:twoCellAnchor>
    </mc:Choice>
    <mc:Fallback/>
  </mc:AlternateContent>
  <xdr:twoCellAnchor>
    <xdr:from>
      <xdr:col>3</xdr:col>
      <xdr:colOff>1019175</xdr:colOff>
      <xdr:row>18</xdr:row>
      <xdr:rowOff>28575</xdr:rowOff>
    </xdr:from>
    <xdr:to>
      <xdr:col>3</xdr:col>
      <xdr:colOff>1128713</xdr:colOff>
      <xdr:row>18</xdr:row>
      <xdr:rowOff>142875</xdr:rowOff>
    </xdr:to>
    <xdr:sp macro="" textlink="">
      <xdr:nvSpPr>
        <xdr:cNvPr id="118" name="Rectangle 117">
          <a:hlinkClick xmlns:r="http://schemas.openxmlformats.org/officeDocument/2006/relationships" r:id="rId20" tooltip="Enable change readiness / future-proofing"/>
        </xdr:cNvPr>
        <xdr:cNvSpPr/>
      </xdr:nvSpPr>
      <xdr:spPr>
        <a:xfrm>
          <a:off x="7600950" y="4381500"/>
          <a:ext cx="109538"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581025</xdr:colOff>
      <xdr:row>19</xdr:row>
      <xdr:rowOff>19050</xdr:rowOff>
    </xdr:from>
    <xdr:to>
      <xdr:col>3</xdr:col>
      <xdr:colOff>638175</xdr:colOff>
      <xdr:row>19</xdr:row>
      <xdr:rowOff>133350</xdr:rowOff>
    </xdr:to>
    <xdr:sp macro="" textlink="">
      <xdr:nvSpPr>
        <xdr:cNvPr id="128" name="Rectangle 127">
          <a:hlinkClick xmlns:r="http://schemas.openxmlformats.org/officeDocument/2006/relationships" r:id="rId9" tooltip="Improve mobility and reduce falls"/>
        </xdr:cNvPr>
        <xdr:cNvSpPr/>
      </xdr:nvSpPr>
      <xdr:spPr>
        <a:xfrm>
          <a:off x="7162800" y="4533900"/>
          <a:ext cx="57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704850</xdr:colOff>
      <xdr:row>19</xdr:row>
      <xdr:rowOff>19050</xdr:rowOff>
    </xdr:from>
    <xdr:to>
      <xdr:col>3</xdr:col>
      <xdr:colOff>762000</xdr:colOff>
      <xdr:row>19</xdr:row>
      <xdr:rowOff>133350</xdr:rowOff>
    </xdr:to>
    <xdr:sp macro="" textlink="">
      <xdr:nvSpPr>
        <xdr:cNvPr id="129" name="Rectangle 128">
          <a:hlinkClick xmlns:r="http://schemas.openxmlformats.org/officeDocument/2006/relationships" r:id="rId10" tooltip="Improve job satisfaction"/>
        </xdr:cNvPr>
        <xdr:cNvSpPr/>
      </xdr:nvSpPr>
      <xdr:spPr>
        <a:xfrm>
          <a:off x="7286625" y="4533900"/>
          <a:ext cx="57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842962</xdr:colOff>
      <xdr:row>19</xdr:row>
      <xdr:rowOff>19050</xdr:rowOff>
    </xdr:from>
    <xdr:to>
      <xdr:col>3</xdr:col>
      <xdr:colOff>952500</xdr:colOff>
      <xdr:row>19</xdr:row>
      <xdr:rowOff>133350</xdr:rowOff>
    </xdr:to>
    <xdr:sp macro="" textlink="">
      <xdr:nvSpPr>
        <xdr:cNvPr id="130" name="Rectangle 129">
          <a:hlinkClick xmlns:r="http://schemas.openxmlformats.org/officeDocument/2006/relationships" r:id="rId11" tooltip="Reduce patient pain, stress, anxiety and delirium."/>
        </xdr:cNvPr>
        <xdr:cNvSpPr/>
      </xdr:nvSpPr>
      <xdr:spPr>
        <a:xfrm>
          <a:off x="7424737" y="4533900"/>
          <a:ext cx="109538"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1028700</xdr:colOff>
      <xdr:row>19</xdr:row>
      <xdr:rowOff>19050</xdr:rowOff>
    </xdr:from>
    <xdr:to>
      <xdr:col>3</xdr:col>
      <xdr:colOff>1138238</xdr:colOff>
      <xdr:row>19</xdr:row>
      <xdr:rowOff>133350</xdr:rowOff>
    </xdr:to>
    <xdr:sp macro="" textlink="">
      <xdr:nvSpPr>
        <xdr:cNvPr id="131" name="Rectangle 130">
          <a:hlinkClick xmlns:r="http://schemas.openxmlformats.org/officeDocument/2006/relationships" r:id="rId20" tooltip="Enable change readiness / future-proofing"/>
        </xdr:cNvPr>
        <xdr:cNvSpPr/>
      </xdr:nvSpPr>
      <xdr:spPr>
        <a:xfrm>
          <a:off x="7610475" y="4533900"/>
          <a:ext cx="109538"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571500</xdr:colOff>
      <xdr:row>20</xdr:row>
      <xdr:rowOff>28575</xdr:rowOff>
    </xdr:from>
    <xdr:to>
      <xdr:col>3</xdr:col>
      <xdr:colOff>628650</xdr:colOff>
      <xdr:row>20</xdr:row>
      <xdr:rowOff>142875</xdr:rowOff>
    </xdr:to>
    <xdr:sp macro="" textlink="">
      <xdr:nvSpPr>
        <xdr:cNvPr id="132" name="Rectangle 131">
          <a:hlinkClick xmlns:r="http://schemas.openxmlformats.org/officeDocument/2006/relationships" r:id="rId9" tooltip="Improve mobility and reduce falls"/>
        </xdr:cNvPr>
        <xdr:cNvSpPr/>
      </xdr:nvSpPr>
      <xdr:spPr>
        <a:xfrm>
          <a:off x="7153275" y="4705350"/>
          <a:ext cx="57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695325</xdr:colOff>
      <xdr:row>20</xdr:row>
      <xdr:rowOff>28575</xdr:rowOff>
    </xdr:from>
    <xdr:to>
      <xdr:col>3</xdr:col>
      <xdr:colOff>752475</xdr:colOff>
      <xdr:row>20</xdr:row>
      <xdr:rowOff>142875</xdr:rowOff>
    </xdr:to>
    <xdr:sp macro="" textlink="">
      <xdr:nvSpPr>
        <xdr:cNvPr id="133" name="Rectangle 132">
          <a:hlinkClick xmlns:r="http://schemas.openxmlformats.org/officeDocument/2006/relationships" r:id="rId10" tooltip="Improve job satisfaction"/>
        </xdr:cNvPr>
        <xdr:cNvSpPr/>
      </xdr:nvSpPr>
      <xdr:spPr>
        <a:xfrm>
          <a:off x="7277100" y="4705350"/>
          <a:ext cx="57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833437</xdr:colOff>
      <xdr:row>20</xdr:row>
      <xdr:rowOff>28575</xdr:rowOff>
    </xdr:from>
    <xdr:to>
      <xdr:col>3</xdr:col>
      <xdr:colOff>942975</xdr:colOff>
      <xdr:row>20</xdr:row>
      <xdr:rowOff>142875</xdr:rowOff>
    </xdr:to>
    <xdr:sp macro="" textlink="">
      <xdr:nvSpPr>
        <xdr:cNvPr id="134" name="Rectangle 133">
          <a:hlinkClick xmlns:r="http://schemas.openxmlformats.org/officeDocument/2006/relationships" r:id="rId11" tooltip="Reduce patient pain, stress, anxiety and delirium."/>
        </xdr:cNvPr>
        <xdr:cNvSpPr/>
      </xdr:nvSpPr>
      <xdr:spPr>
        <a:xfrm>
          <a:off x="7415212" y="4705350"/>
          <a:ext cx="109538"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1019175</xdr:colOff>
      <xdr:row>20</xdr:row>
      <xdr:rowOff>28575</xdr:rowOff>
    </xdr:from>
    <xdr:to>
      <xdr:col>3</xdr:col>
      <xdr:colOff>1128713</xdr:colOff>
      <xdr:row>20</xdr:row>
      <xdr:rowOff>142875</xdr:rowOff>
    </xdr:to>
    <xdr:sp macro="" textlink="">
      <xdr:nvSpPr>
        <xdr:cNvPr id="135" name="Rectangle 134">
          <a:hlinkClick xmlns:r="http://schemas.openxmlformats.org/officeDocument/2006/relationships" r:id="rId20" tooltip="Enable change readiness / future-proofing"/>
        </xdr:cNvPr>
        <xdr:cNvSpPr/>
      </xdr:nvSpPr>
      <xdr:spPr>
        <a:xfrm>
          <a:off x="7600950" y="4705350"/>
          <a:ext cx="109538"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571500</xdr:colOff>
      <xdr:row>21</xdr:row>
      <xdr:rowOff>19050</xdr:rowOff>
    </xdr:from>
    <xdr:to>
      <xdr:col>3</xdr:col>
      <xdr:colOff>628650</xdr:colOff>
      <xdr:row>21</xdr:row>
      <xdr:rowOff>133350</xdr:rowOff>
    </xdr:to>
    <xdr:sp macro="" textlink="">
      <xdr:nvSpPr>
        <xdr:cNvPr id="136" name="Rectangle 135">
          <a:hlinkClick xmlns:r="http://schemas.openxmlformats.org/officeDocument/2006/relationships" r:id="rId9" tooltip="Improve mobility and reduce falls"/>
        </xdr:cNvPr>
        <xdr:cNvSpPr/>
      </xdr:nvSpPr>
      <xdr:spPr>
        <a:xfrm>
          <a:off x="7153275" y="4857750"/>
          <a:ext cx="57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695325</xdr:colOff>
      <xdr:row>21</xdr:row>
      <xdr:rowOff>19050</xdr:rowOff>
    </xdr:from>
    <xdr:to>
      <xdr:col>3</xdr:col>
      <xdr:colOff>752475</xdr:colOff>
      <xdr:row>21</xdr:row>
      <xdr:rowOff>133350</xdr:rowOff>
    </xdr:to>
    <xdr:sp macro="" textlink="">
      <xdr:nvSpPr>
        <xdr:cNvPr id="137" name="Rectangle 136">
          <a:hlinkClick xmlns:r="http://schemas.openxmlformats.org/officeDocument/2006/relationships" r:id="rId10" tooltip="Improve job satisfaction"/>
        </xdr:cNvPr>
        <xdr:cNvSpPr/>
      </xdr:nvSpPr>
      <xdr:spPr>
        <a:xfrm>
          <a:off x="7277100" y="4857750"/>
          <a:ext cx="57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833437</xdr:colOff>
      <xdr:row>21</xdr:row>
      <xdr:rowOff>19050</xdr:rowOff>
    </xdr:from>
    <xdr:to>
      <xdr:col>3</xdr:col>
      <xdr:colOff>942975</xdr:colOff>
      <xdr:row>21</xdr:row>
      <xdr:rowOff>133350</xdr:rowOff>
    </xdr:to>
    <xdr:sp macro="" textlink="">
      <xdr:nvSpPr>
        <xdr:cNvPr id="138" name="Rectangle 137">
          <a:hlinkClick xmlns:r="http://schemas.openxmlformats.org/officeDocument/2006/relationships" r:id="rId11" tooltip="Reduce patient pain, stress, anxiety and delirium."/>
        </xdr:cNvPr>
        <xdr:cNvSpPr/>
      </xdr:nvSpPr>
      <xdr:spPr>
        <a:xfrm>
          <a:off x="7415212" y="4857750"/>
          <a:ext cx="109538"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1019175</xdr:colOff>
      <xdr:row>21</xdr:row>
      <xdr:rowOff>19050</xdr:rowOff>
    </xdr:from>
    <xdr:to>
      <xdr:col>3</xdr:col>
      <xdr:colOff>1128713</xdr:colOff>
      <xdr:row>21</xdr:row>
      <xdr:rowOff>133350</xdr:rowOff>
    </xdr:to>
    <xdr:sp macro="" textlink="">
      <xdr:nvSpPr>
        <xdr:cNvPr id="139" name="Rectangle 138">
          <a:hlinkClick xmlns:r="http://schemas.openxmlformats.org/officeDocument/2006/relationships" r:id="rId20" tooltip="Enable change readiness / future-proofing"/>
        </xdr:cNvPr>
        <xdr:cNvSpPr/>
      </xdr:nvSpPr>
      <xdr:spPr>
        <a:xfrm>
          <a:off x="7600950" y="4857750"/>
          <a:ext cx="109538"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571500</xdr:colOff>
      <xdr:row>22</xdr:row>
      <xdr:rowOff>28575</xdr:rowOff>
    </xdr:from>
    <xdr:to>
      <xdr:col>3</xdr:col>
      <xdr:colOff>628650</xdr:colOff>
      <xdr:row>22</xdr:row>
      <xdr:rowOff>142875</xdr:rowOff>
    </xdr:to>
    <xdr:sp macro="" textlink="">
      <xdr:nvSpPr>
        <xdr:cNvPr id="140" name="Rectangle 139">
          <a:hlinkClick xmlns:r="http://schemas.openxmlformats.org/officeDocument/2006/relationships" r:id="rId9" tooltip="Improve mobility and reduce falls"/>
        </xdr:cNvPr>
        <xdr:cNvSpPr/>
      </xdr:nvSpPr>
      <xdr:spPr>
        <a:xfrm>
          <a:off x="7153275" y="5029200"/>
          <a:ext cx="57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695325</xdr:colOff>
      <xdr:row>22</xdr:row>
      <xdr:rowOff>28575</xdr:rowOff>
    </xdr:from>
    <xdr:to>
      <xdr:col>3</xdr:col>
      <xdr:colOff>752475</xdr:colOff>
      <xdr:row>22</xdr:row>
      <xdr:rowOff>142875</xdr:rowOff>
    </xdr:to>
    <xdr:sp macro="" textlink="">
      <xdr:nvSpPr>
        <xdr:cNvPr id="141" name="Rectangle 140">
          <a:hlinkClick xmlns:r="http://schemas.openxmlformats.org/officeDocument/2006/relationships" r:id="rId10" tooltip="Improve job satisfaction"/>
        </xdr:cNvPr>
        <xdr:cNvSpPr/>
      </xdr:nvSpPr>
      <xdr:spPr>
        <a:xfrm>
          <a:off x="7277100" y="5029200"/>
          <a:ext cx="57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833437</xdr:colOff>
      <xdr:row>22</xdr:row>
      <xdr:rowOff>28575</xdr:rowOff>
    </xdr:from>
    <xdr:to>
      <xdr:col>3</xdr:col>
      <xdr:colOff>942975</xdr:colOff>
      <xdr:row>22</xdr:row>
      <xdr:rowOff>142875</xdr:rowOff>
    </xdr:to>
    <xdr:sp macro="" textlink="">
      <xdr:nvSpPr>
        <xdr:cNvPr id="142" name="Rectangle 141">
          <a:hlinkClick xmlns:r="http://schemas.openxmlformats.org/officeDocument/2006/relationships" r:id="rId11" tooltip="Reduce patient pain, stress, anxiety and delirium."/>
        </xdr:cNvPr>
        <xdr:cNvSpPr/>
      </xdr:nvSpPr>
      <xdr:spPr>
        <a:xfrm>
          <a:off x="7415212" y="5029200"/>
          <a:ext cx="109538"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1019175</xdr:colOff>
      <xdr:row>22</xdr:row>
      <xdr:rowOff>28575</xdr:rowOff>
    </xdr:from>
    <xdr:to>
      <xdr:col>3</xdr:col>
      <xdr:colOff>1128713</xdr:colOff>
      <xdr:row>22</xdr:row>
      <xdr:rowOff>142875</xdr:rowOff>
    </xdr:to>
    <xdr:sp macro="" textlink="">
      <xdr:nvSpPr>
        <xdr:cNvPr id="143" name="Rectangle 142">
          <a:hlinkClick xmlns:r="http://schemas.openxmlformats.org/officeDocument/2006/relationships" r:id="rId20" tooltip="Enable change readiness / future-proofing"/>
        </xdr:cNvPr>
        <xdr:cNvSpPr/>
      </xdr:nvSpPr>
      <xdr:spPr>
        <a:xfrm>
          <a:off x="7600950" y="5029200"/>
          <a:ext cx="109538"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1019175</xdr:colOff>
      <xdr:row>30</xdr:row>
      <xdr:rowOff>19050</xdr:rowOff>
    </xdr:from>
    <xdr:to>
      <xdr:col>3</xdr:col>
      <xdr:colOff>1128713</xdr:colOff>
      <xdr:row>30</xdr:row>
      <xdr:rowOff>133350</xdr:rowOff>
    </xdr:to>
    <xdr:sp macro="" textlink="">
      <xdr:nvSpPr>
        <xdr:cNvPr id="144" name="Rectangle 143">
          <a:hlinkClick xmlns:r="http://schemas.openxmlformats.org/officeDocument/2006/relationships" r:id="rId20" tooltip="Enable change readiness / future-proofing"/>
        </xdr:cNvPr>
        <xdr:cNvSpPr/>
      </xdr:nvSpPr>
      <xdr:spPr>
        <a:xfrm>
          <a:off x="7600950" y="6810375"/>
          <a:ext cx="109538"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895350</xdr:colOff>
      <xdr:row>38</xdr:row>
      <xdr:rowOff>19050</xdr:rowOff>
    </xdr:from>
    <xdr:to>
      <xdr:col>3</xdr:col>
      <xdr:colOff>1004888</xdr:colOff>
      <xdr:row>38</xdr:row>
      <xdr:rowOff>133350</xdr:rowOff>
    </xdr:to>
    <xdr:sp macro="" textlink="">
      <xdr:nvSpPr>
        <xdr:cNvPr id="145" name="Rectangle 144">
          <a:hlinkClick xmlns:r="http://schemas.openxmlformats.org/officeDocument/2006/relationships" r:id="rId20" tooltip="Enable change readiness / future-proofing"/>
        </xdr:cNvPr>
        <xdr:cNvSpPr/>
      </xdr:nvSpPr>
      <xdr:spPr>
        <a:xfrm>
          <a:off x="7477125" y="8886825"/>
          <a:ext cx="109538"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561975</xdr:colOff>
      <xdr:row>45</xdr:row>
      <xdr:rowOff>9525</xdr:rowOff>
    </xdr:from>
    <xdr:to>
      <xdr:col>3</xdr:col>
      <xdr:colOff>638175</xdr:colOff>
      <xdr:row>45</xdr:row>
      <xdr:rowOff>123825</xdr:rowOff>
    </xdr:to>
    <xdr:sp macro="" textlink="">
      <xdr:nvSpPr>
        <xdr:cNvPr id="125" name="Rectangle 124">
          <a:hlinkClick xmlns:r="http://schemas.openxmlformats.org/officeDocument/2006/relationships" r:id="rId21" tooltip="Provide safe delivery of care."/>
        </xdr:cNvPr>
        <xdr:cNvSpPr/>
      </xdr:nvSpPr>
      <xdr:spPr>
        <a:xfrm>
          <a:off x="7143750" y="9934575"/>
          <a:ext cx="762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238125</xdr:colOff>
          <xdr:row>4</xdr:row>
          <xdr:rowOff>0</xdr:rowOff>
        </xdr:to>
        <xdr:sp macro="" textlink="">
          <xdr:nvSpPr>
            <xdr:cNvPr id="15361" name="Check Box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238125</xdr:colOff>
          <xdr:row>5</xdr:row>
          <xdr:rowOff>0</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15363" name="Check Box 3" hidden="1">
              <a:extLst>
                <a:ext uri="{63B3BB69-23CF-44E3-9099-C40C66FF867C}">
                  <a14:compatExt spid="_x0000_s15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15364" name="Check Box 4" hidden="1">
              <a:extLst>
                <a:ext uri="{63B3BB69-23CF-44E3-9099-C40C66FF867C}">
                  <a14:compatExt spid="_x0000_s15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15365" name="Check Box 5" hidden="1">
              <a:extLst>
                <a:ext uri="{63B3BB69-23CF-44E3-9099-C40C66FF867C}">
                  <a14:compatExt spid="_x0000_s15365"/>
                </a:ext>
              </a:extLst>
            </xdr:cNvPr>
            <xdr:cNvSpPr/>
          </xdr:nvSpPr>
          <xdr:spPr>
            <a:xfrm>
              <a:off x="0" y="0"/>
              <a:ext cx="0" cy="0"/>
            </a:xfrm>
            <a:prstGeom prst="rect">
              <a:avLst/>
            </a:prstGeom>
          </xdr:spPr>
        </xdr:sp>
        <xdr:clientData/>
      </xdr:twoCellAnchor>
    </mc:Choice>
    <mc:Fallback/>
  </mc:AlternateContent>
  <xdr:twoCellAnchor>
    <xdr:from>
      <xdr:col>3</xdr:col>
      <xdr:colOff>1066800</xdr:colOff>
      <xdr:row>10</xdr:row>
      <xdr:rowOff>85725</xdr:rowOff>
    </xdr:from>
    <xdr:to>
      <xdr:col>4</xdr:col>
      <xdr:colOff>0</xdr:colOff>
      <xdr:row>11</xdr:row>
      <xdr:rowOff>142875</xdr:rowOff>
    </xdr:to>
    <xdr:sp macro="" textlink="">
      <xdr:nvSpPr>
        <xdr:cNvPr id="32" name="Rectangle 31">
          <a:hlinkClick xmlns:r="http://schemas.openxmlformats.org/officeDocument/2006/relationships" r:id="rId1"/>
        </xdr:cNvPr>
        <xdr:cNvSpPr/>
      </xdr:nvSpPr>
      <xdr:spPr>
        <a:xfrm>
          <a:off x="76485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3419475</xdr:colOff>
      <xdr:row>10</xdr:row>
      <xdr:rowOff>85725</xdr:rowOff>
    </xdr:from>
    <xdr:to>
      <xdr:col>1</xdr:col>
      <xdr:colOff>4343400</xdr:colOff>
      <xdr:row>11</xdr:row>
      <xdr:rowOff>142875</xdr:rowOff>
    </xdr:to>
    <xdr:sp macro="" textlink="">
      <xdr:nvSpPr>
        <xdr:cNvPr id="33" name="Rectangle 32">
          <a:hlinkClick xmlns:r="http://schemas.openxmlformats.org/officeDocument/2006/relationships" r:id="rId2"/>
        </xdr:cNvPr>
        <xdr:cNvSpPr/>
      </xdr:nvSpPr>
      <xdr:spPr>
        <a:xfrm>
          <a:off x="3781425" y="10401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15391" name="Check Box 31" hidden="1">
              <a:extLst>
                <a:ext uri="{63B3BB69-23CF-44E3-9099-C40C66FF867C}">
                  <a14:compatExt spid="_x0000_s15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15392" name="Check Box 32" hidden="1">
              <a:extLst>
                <a:ext uri="{63B3BB69-23CF-44E3-9099-C40C66FF867C}">
                  <a14:compatExt spid="_x0000_s15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15393" name="Check Box 33" hidden="1">
              <a:extLst>
                <a:ext uri="{63B3BB69-23CF-44E3-9099-C40C66FF867C}">
                  <a14:compatExt spid="_x0000_s15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15394" name="Check Box 34" hidden="1">
              <a:extLst>
                <a:ext uri="{63B3BB69-23CF-44E3-9099-C40C66FF867C}">
                  <a14:compatExt spid="_x0000_s15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15395" name="Check Box 35" hidden="1">
              <a:extLst>
                <a:ext uri="{63B3BB69-23CF-44E3-9099-C40C66FF867C}">
                  <a14:compatExt spid="_x0000_s15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15396" name="Check Box 36" hidden="1">
              <a:extLst>
                <a:ext uri="{63B3BB69-23CF-44E3-9099-C40C66FF867C}">
                  <a14:compatExt spid="_x0000_s15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238125</xdr:colOff>
          <xdr:row>8</xdr:row>
          <xdr:rowOff>161925</xdr:rowOff>
        </xdr:to>
        <xdr:sp macro="" textlink="">
          <xdr:nvSpPr>
            <xdr:cNvPr id="15397" name="Check Box 37" hidden="1">
              <a:extLst>
                <a:ext uri="{63B3BB69-23CF-44E3-9099-C40C66FF867C}">
                  <a14:compatExt spid="_x0000_s15397"/>
                </a:ext>
              </a:extLst>
            </xdr:cNvPr>
            <xdr:cNvSpPr/>
          </xdr:nvSpPr>
          <xdr:spPr>
            <a:xfrm>
              <a:off x="0" y="0"/>
              <a:ext cx="0" cy="0"/>
            </a:xfrm>
            <a:prstGeom prst="rect">
              <a:avLst/>
            </a:prstGeom>
          </xdr:spPr>
        </xdr:sp>
        <xdr:clientData/>
      </xdr:twoCellAnchor>
    </mc:Choice>
    <mc:Fallback/>
  </mc:AlternateContent>
  <xdr:twoCellAnchor>
    <xdr:from>
      <xdr:col>1</xdr:col>
      <xdr:colOff>9525</xdr:colOff>
      <xdr:row>10</xdr:row>
      <xdr:rowOff>85725</xdr:rowOff>
    </xdr:from>
    <xdr:to>
      <xdr:col>1</xdr:col>
      <xdr:colOff>933450</xdr:colOff>
      <xdr:row>11</xdr:row>
      <xdr:rowOff>142875</xdr:rowOff>
    </xdr:to>
    <xdr:sp macro="" textlink="">
      <xdr:nvSpPr>
        <xdr:cNvPr id="50" name="Rectangle 49">
          <a:hlinkClick xmlns:r="http://schemas.openxmlformats.org/officeDocument/2006/relationships" r:id="rId3"/>
        </xdr:cNvPr>
        <xdr:cNvSpPr/>
      </xdr:nvSpPr>
      <xdr:spPr>
        <a:xfrm>
          <a:off x="371475" y="1040130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238125</xdr:colOff>
          <xdr:row>6</xdr:row>
          <xdr:rowOff>0</xdr:rowOff>
        </xdr:to>
        <xdr:sp macro="" textlink="">
          <xdr:nvSpPr>
            <xdr:cNvPr id="15430" name="Check Box 70" hidden="1">
              <a:extLst>
                <a:ext uri="{63B3BB69-23CF-44E3-9099-C40C66FF867C}">
                  <a14:compatExt spid="_x0000_s15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238125</xdr:colOff>
          <xdr:row>6</xdr:row>
          <xdr:rowOff>161925</xdr:rowOff>
        </xdr:to>
        <xdr:sp macro="" textlink="">
          <xdr:nvSpPr>
            <xdr:cNvPr id="15431" name="Check Box 71" hidden="1">
              <a:extLst>
                <a:ext uri="{63B3BB69-23CF-44E3-9099-C40C66FF867C}">
                  <a14:compatExt spid="_x0000_s15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238125</xdr:colOff>
          <xdr:row>7</xdr:row>
          <xdr:rowOff>161925</xdr:rowOff>
        </xdr:to>
        <xdr:sp macro="" textlink="">
          <xdr:nvSpPr>
            <xdr:cNvPr id="15432" name="Check Box 72" hidden="1">
              <a:extLst>
                <a:ext uri="{63B3BB69-23CF-44E3-9099-C40C66FF867C}">
                  <a14:compatExt spid="_x0000_s1543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46.xml"/><Relationship Id="rId13" Type="http://schemas.openxmlformats.org/officeDocument/2006/relationships/ctrlProp" Target="../ctrlProps/ctrlProp251.xml"/><Relationship Id="rId18" Type="http://schemas.openxmlformats.org/officeDocument/2006/relationships/ctrlProp" Target="../ctrlProps/ctrlProp256.xml"/><Relationship Id="rId3" Type="http://schemas.openxmlformats.org/officeDocument/2006/relationships/printerSettings" Target="../printerSettings/printerSettings10.bin"/><Relationship Id="rId21" Type="http://schemas.openxmlformats.org/officeDocument/2006/relationships/ctrlProp" Target="../ctrlProps/ctrlProp259.xml"/><Relationship Id="rId7" Type="http://schemas.openxmlformats.org/officeDocument/2006/relationships/ctrlProp" Target="../ctrlProps/ctrlProp245.xml"/><Relationship Id="rId12" Type="http://schemas.openxmlformats.org/officeDocument/2006/relationships/ctrlProp" Target="../ctrlProps/ctrlProp250.xml"/><Relationship Id="rId17" Type="http://schemas.openxmlformats.org/officeDocument/2006/relationships/ctrlProp" Target="../ctrlProps/ctrlProp255.xml"/><Relationship Id="rId25" Type="http://schemas.openxmlformats.org/officeDocument/2006/relationships/ctrlProp" Target="../ctrlProps/ctrlProp263.xml"/><Relationship Id="rId2" Type="http://schemas.openxmlformats.org/officeDocument/2006/relationships/hyperlink" Target="https://www.healthdesign.org/chd/knowledge-repository/achieving-ebd-goals-through-flooring-selection-design" TargetMode="External"/><Relationship Id="rId16" Type="http://schemas.openxmlformats.org/officeDocument/2006/relationships/ctrlProp" Target="../ctrlProps/ctrlProp254.xml"/><Relationship Id="rId20" Type="http://schemas.openxmlformats.org/officeDocument/2006/relationships/ctrlProp" Target="../ctrlProps/ctrlProp258.xml"/><Relationship Id="rId1" Type="http://schemas.openxmlformats.org/officeDocument/2006/relationships/hyperlink" Target="http://www.ncbi.nlm.nih.gov/pubmed/15694077" TargetMode="External"/><Relationship Id="rId6" Type="http://schemas.openxmlformats.org/officeDocument/2006/relationships/ctrlProp" Target="../ctrlProps/ctrlProp244.xml"/><Relationship Id="rId11" Type="http://schemas.openxmlformats.org/officeDocument/2006/relationships/ctrlProp" Target="../ctrlProps/ctrlProp249.xml"/><Relationship Id="rId24" Type="http://schemas.openxmlformats.org/officeDocument/2006/relationships/ctrlProp" Target="../ctrlProps/ctrlProp262.xml"/><Relationship Id="rId5" Type="http://schemas.openxmlformats.org/officeDocument/2006/relationships/vmlDrawing" Target="../drawings/vmlDrawing9.vml"/><Relationship Id="rId15" Type="http://schemas.openxmlformats.org/officeDocument/2006/relationships/ctrlProp" Target="../ctrlProps/ctrlProp253.xml"/><Relationship Id="rId23" Type="http://schemas.openxmlformats.org/officeDocument/2006/relationships/ctrlProp" Target="../ctrlProps/ctrlProp261.xml"/><Relationship Id="rId10" Type="http://schemas.openxmlformats.org/officeDocument/2006/relationships/ctrlProp" Target="../ctrlProps/ctrlProp248.xml"/><Relationship Id="rId19" Type="http://schemas.openxmlformats.org/officeDocument/2006/relationships/ctrlProp" Target="../ctrlProps/ctrlProp257.xml"/><Relationship Id="rId4" Type="http://schemas.openxmlformats.org/officeDocument/2006/relationships/drawing" Target="../drawings/drawing10.xml"/><Relationship Id="rId9" Type="http://schemas.openxmlformats.org/officeDocument/2006/relationships/ctrlProp" Target="../ctrlProps/ctrlProp247.xml"/><Relationship Id="rId14" Type="http://schemas.openxmlformats.org/officeDocument/2006/relationships/ctrlProp" Target="../ctrlProps/ctrlProp252.xml"/><Relationship Id="rId22" Type="http://schemas.openxmlformats.org/officeDocument/2006/relationships/ctrlProp" Target="../ctrlProps/ctrlProp260.x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10.vml"/><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 Type="http://schemas.openxmlformats.org/officeDocument/2006/relationships/hyperlink" Target="http://www.ncbi.nlm.nih.gov/pubmed/15921986" TargetMode="External"/><Relationship Id="rId21" Type="http://schemas.openxmlformats.org/officeDocument/2006/relationships/ctrlProp" Target="../ctrlProps/ctrlProp276.xml"/><Relationship Id="rId34" Type="http://schemas.openxmlformats.org/officeDocument/2006/relationships/ctrlProp" Target="../ctrlProps/ctrlProp289.xml"/><Relationship Id="rId7" Type="http://schemas.openxmlformats.org/officeDocument/2006/relationships/drawing" Target="../drawings/drawing11.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2" Type="http://schemas.openxmlformats.org/officeDocument/2006/relationships/hyperlink" Target="https://www.healthdesign.org/chd/knowledge-repository/single-room-maternity-care-nursing-response" TargetMode="Externa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1" Type="http://schemas.openxmlformats.org/officeDocument/2006/relationships/hyperlink" Target="https://www.healthdesign.org/chd/knowledge-repository/impact-facility-improvements-hospital-nurses" TargetMode="External"/><Relationship Id="rId6" Type="http://schemas.openxmlformats.org/officeDocument/2006/relationships/printerSettings" Target="../printerSettings/printerSettings11.bin"/><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5" Type="http://schemas.openxmlformats.org/officeDocument/2006/relationships/hyperlink" Target="https://www.healthdesign.org/chd/knowledge-repository/impact_environmental_factors_nursing_stress_job_satisfaction_and_turnover_0" TargetMode="Externa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 Type="http://schemas.openxmlformats.org/officeDocument/2006/relationships/hyperlink" Target="https://www.healthdesign.org/chd/knowledge-repository/physical-environment-and-job-satisfaction-community-mental-health-center" TargetMode="Externa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s>
</file>

<file path=xl/worksheets/_rels/sheet12.xml.rels><?xml version="1.0" encoding="UTF-8" standalone="yes"?>
<Relationships xmlns="http://schemas.openxmlformats.org/package/2006/relationships"><Relationship Id="rId13" Type="http://schemas.openxmlformats.org/officeDocument/2006/relationships/drawing" Target="../drawings/drawing12.xml"/><Relationship Id="rId18" Type="http://schemas.openxmlformats.org/officeDocument/2006/relationships/ctrlProp" Target="../ctrlProps/ctrlProp296.xml"/><Relationship Id="rId26" Type="http://schemas.openxmlformats.org/officeDocument/2006/relationships/ctrlProp" Target="../ctrlProps/ctrlProp304.xml"/><Relationship Id="rId39" Type="http://schemas.openxmlformats.org/officeDocument/2006/relationships/ctrlProp" Target="../ctrlProps/ctrlProp317.xml"/><Relationship Id="rId21" Type="http://schemas.openxmlformats.org/officeDocument/2006/relationships/ctrlProp" Target="../ctrlProps/ctrlProp299.xml"/><Relationship Id="rId34" Type="http://schemas.openxmlformats.org/officeDocument/2006/relationships/ctrlProp" Target="../ctrlProps/ctrlProp312.xml"/><Relationship Id="rId42" Type="http://schemas.openxmlformats.org/officeDocument/2006/relationships/ctrlProp" Target="../ctrlProps/ctrlProp320.xml"/><Relationship Id="rId47" Type="http://schemas.openxmlformats.org/officeDocument/2006/relationships/ctrlProp" Target="../ctrlProps/ctrlProp325.xml"/><Relationship Id="rId50" Type="http://schemas.openxmlformats.org/officeDocument/2006/relationships/ctrlProp" Target="../ctrlProps/ctrlProp328.xml"/><Relationship Id="rId55" Type="http://schemas.openxmlformats.org/officeDocument/2006/relationships/ctrlProp" Target="../ctrlProps/ctrlProp333.xml"/><Relationship Id="rId7" Type="http://schemas.openxmlformats.org/officeDocument/2006/relationships/hyperlink" Target="https://www.healthdesign.org/chd/knowledge-repository/do-appealing-hospital-rooms-increase-patient-evaluations-physicians-nurse-0" TargetMode="External"/><Relationship Id="rId12" Type="http://schemas.openxmlformats.org/officeDocument/2006/relationships/printerSettings" Target="../printerSettings/printerSettings12.bin"/><Relationship Id="rId17" Type="http://schemas.openxmlformats.org/officeDocument/2006/relationships/ctrlProp" Target="../ctrlProps/ctrlProp295.xml"/><Relationship Id="rId25" Type="http://schemas.openxmlformats.org/officeDocument/2006/relationships/ctrlProp" Target="../ctrlProps/ctrlProp303.xml"/><Relationship Id="rId33" Type="http://schemas.openxmlformats.org/officeDocument/2006/relationships/ctrlProp" Target="../ctrlProps/ctrlProp311.xml"/><Relationship Id="rId38" Type="http://schemas.openxmlformats.org/officeDocument/2006/relationships/ctrlProp" Target="../ctrlProps/ctrlProp316.xml"/><Relationship Id="rId46" Type="http://schemas.openxmlformats.org/officeDocument/2006/relationships/ctrlProp" Target="../ctrlProps/ctrlProp324.xml"/><Relationship Id="rId2" Type="http://schemas.openxmlformats.org/officeDocument/2006/relationships/hyperlink" Target="http://www.ncbi.nlm.nih.gov/pubmed/21165860" TargetMode="External"/><Relationship Id="rId16" Type="http://schemas.openxmlformats.org/officeDocument/2006/relationships/ctrlProp" Target="../ctrlProps/ctrlProp294.xml"/><Relationship Id="rId20" Type="http://schemas.openxmlformats.org/officeDocument/2006/relationships/ctrlProp" Target="../ctrlProps/ctrlProp298.xml"/><Relationship Id="rId29" Type="http://schemas.openxmlformats.org/officeDocument/2006/relationships/ctrlProp" Target="../ctrlProps/ctrlProp307.xml"/><Relationship Id="rId41" Type="http://schemas.openxmlformats.org/officeDocument/2006/relationships/ctrlProp" Target="../ctrlProps/ctrlProp319.xml"/><Relationship Id="rId54" Type="http://schemas.openxmlformats.org/officeDocument/2006/relationships/ctrlProp" Target="../ctrlProps/ctrlProp332.xml"/><Relationship Id="rId1" Type="http://schemas.openxmlformats.org/officeDocument/2006/relationships/hyperlink" Target="https://www.healthdesign.org/chd/knowledge-repository/view-through-window-may-influence-recovery-surgery" TargetMode="External"/><Relationship Id="rId6" Type="http://schemas.openxmlformats.org/officeDocument/2006/relationships/hyperlink" Target="http://www.ncbi.nlm.nih.gov/pubmed/15674867" TargetMode="External"/><Relationship Id="rId11" Type="http://schemas.openxmlformats.org/officeDocument/2006/relationships/hyperlink" Target="http://www.researchgate.net/publication/12761793_Design_technology_what_you_need_to_know_about_circadian_rhythms_in_healthcare_design" TargetMode="External"/><Relationship Id="rId24" Type="http://schemas.openxmlformats.org/officeDocument/2006/relationships/ctrlProp" Target="../ctrlProps/ctrlProp302.xml"/><Relationship Id="rId32" Type="http://schemas.openxmlformats.org/officeDocument/2006/relationships/ctrlProp" Target="../ctrlProps/ctrlProp310.xml"/><Relationship Id="rId37" Type="http://schemas.openxmlformats.org/officeDocument/2006/relationships/ctrlProp" Target="../ctrlProps/ctrlProp315.xml"/><Relationship Id="rId40" Type="http://schemas.openxmlformats.org/officeDocument/2006/relationships/ctrlProp" Target="../ctrlProps/ctrlProp318.xml"/><Relationship Id="rId45" Type="http://schemas.openxmlformats.org/officeDocument/2006/relationships/ctrlProp" Target="../ctrlProps/ctrlProp323.xml"/><Relationship Id="rId53" Type="http://schemas.openxmlformats.org/officeDocument/2006/relationships/ctrlProp" Target="../ctrlProps/ctrlProp331.xml"/><Relationship Id="rId5" Type="http://schemas.openxmlformats.org/officeDocument/2006/relationships/hyperlink" Target="http://www.ncbi.nlm.nih.gov/pubmed/15674867" TargetMode="External"/><Relationship Id="rId15" Type="http://schemas.openxmlformats.org/officeDocument/2006/relationships/ctrlProp" Target="../ctrlProps/ctrlProp293.xml"/><Relationship Id="rId23" Type="http://schemas.openxmlformats.org/officeDocument/2006/relationships/ctrlProp" Target="../ctrlProps/ctrlProp301.xml"/><Relationship Id="rId28" Type="http://schemas.openxmlformats.org/officeDocument/2006/relationships/ctrlProp" Target="../ctrlProps/ctrlProp306.xml"/><Relationship Id="rId36" Type="http://schemas.openxmlformats.org/officeDocument/2006/relationships/ctrlProp" Target="../ctrlProps/ctrlProp314.xml"/><Relationship Id="rId49" Type="http://schemas.openxmlformats.org/officeDocument/2006/relationships/ctrlProp" Target="../ctrlProps/ctrlProp327.xml"/><Relationship Id="rId10" Type="http://schemas.openxmlformats.org/officeDocument/2006/relationships/hyperlink" Target="https://www.healthdesign.org/chd/knowledge-repository/clinical_review_impact_noise_patients%E2%80%99_sleep_and_effectiveness_noise_reduct" TargetMode="External"/><Relationship Id="rId19" Type="http://schemas.openxmlformats.org/officeDocument/2006/relationships/ctrlProp" Target="../ctrlProps/ctrlProp297.xml"/><Relationship Id="rId31" Type="http://schemas.openxmlformats.org/officeDocument/2006/relationships/ctrlProp" Target="../ctrlProps/ctrlProp309.xml"/><Relationship Id="rId44" Type="http://schemas.openxmlformats.org/officeDocument/2006/relationships/ctrlProp" Target="../ctrlProps/ctrlProp322.xml"/><Relationship Id="rId52" Type="http://schemas.openxmlformats.org/officeDocument/2006/relationships/ctrlProp" Target="../ctrlProps/ctrlProp330.xml"/><Relationship Id="rId4" Type="http://schemas.openxmlformats.org/officeDocument/2006/relationships/hyperlink" Target="https://www.healthdesign.org/chd/knowledge-repository/designed-sound-and-music-environment-postanaesthesia-care-units%E2%80%94%E2%80%93-multicent" TargetMode="External"/><Relationship Id="rId9" Type="http://schemas.openxmlformats.org/officeDocument/2006/relationships/hyperlink" Target="http://www.ncbi.nlm.nih.gov/pubmed/12598213" TargetMode="External"/><Relationship Id="rId14" Type="http://schemas.openxmlformats.org/officeDocument/2006/relationships/vmlDrawing" Target="../drawings/vmlDrawing11.vml"/><Relationship Id="rId22" Type="http://schemas.openxmlformats.org/officeDocument/2006/relationships/ctrlProp" Target="../ctrlProps/ctrlProp300.xml"/><Relationship Id="rId27" Type="http://schemas.openxmlformats.org/officeDocument/2006/relationships/ctrlProp" Target="../ctrlProps/ctrlProp305.xml"/><Relationship Id="rId30" Type="http://schemas.openxmlformats.org/officeDocument/2006/relationships/ctrlProp" Target="../ctrlProps/ctrlProp308.xml"/><Relationship Id="rId35" Type="http://schemas.openxmlformats.org/officeDocument/2006/relationships/ctrlProp" Target="../ctrlProps/ctrlProp313.xml"/><Relationship Id="rId43" Type="http://schemas.openxmlformats.org/officeDocument/2006/relationships/ctrlProp" Target="../ctrlProps/ctrlProp321.xml"/><Relationship Id="rId48" Type="http://schemas.openxmlformats.org/officeDocument/2006/relationships/ctrlProp" Target="../ctrlProps/ctrlProp326.xml"/><Relationship Id="rId56" Type="http://schemas.openxmlformats.org/officeDocument/2006/relationships/ctrlProp" Target="../ctrlProps/ctrlProp334.xml"/><Relationship Id="rId8" Type="http://schemas.openxmlformats.org/officeDocument/2006/relationships/hyperlink" Target="http://www.ncbi.nlm.nih.gov/pubmed/19880319" TargetMode="External"/><Relationship Id="rId51" Type="http://schemas.openxmlformats.org/officeDocument/2006/relationships/ctrlProp" Target="../ctrlProps/ctrlProp329.xml"/><Relationship Id="rId3" Type="http://schemas.openxmlformats.org/officeDocument/2006/relationships/hyperlink" Target="http://www.ncbi.nlm.nih.gov/pubmed/15673638" TargetMode="Externa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338.xml"/><Relationship Id="rId13" Type="http://schemas.openxmlformats.org/officeDocument/2006/relationships/ctrlProp" Target="../ctrlProps/ctrlProp343.xml"/><Relationship Id="rId18" Type="http://schemas.openxmlformats.org/officeDocument/2006/relationships/ctrlProp" Target="../ctrlProps/ctrlProp348.xml"/><Relationship Id="rId26" Type="http://schemas.openxmlformats.org/officeDocument/2006/relationships/ctrlProp" Target="../ctrlProps/ctrlProp356.xml"/><Relationship Id="rId3" Type="http://schemas.openxmlformats.org/officeDocument/2006/relationships/drawing" Target="../drawings/drawing13.xml"/><Relationship Id="rId21" Type="http://schemas.openxmlformats.org/officeDocument/2006/relationships/ctrlProp" Target="../ctrlProps/ctrlProp351.xml"/><Relationship Id="rId7" Type="http://schemas.openxmlformats.org/officeDocument/2006/relationships/ctrlProp" Target="../ctrlProps/ctrlProp337.xml"/><Relationship Id="rId12" Type="http://schemas.openxmlformats.org/officeDocument/2006/relationships/ctrlProp" Target="../ctrlProps/ctrlProp342.xml"/><Relationship Id="rId17" Type="http://schemas.openxmlformats.org/officeDocument/2006/relationships/ctrlProp" Target="../ctrlProps/ctrlProp347.xml"/><Relationship Id="rId25" Type="http://schemas.openxmlformats.org/officeDocument/2006/relationships/ctrlProp" Target="../ctrlProps/ctrlProp355.xml"/><Relationship Id="rId2" Type="http://schemas.openxmlformats.org/officeDocument/2006/relationships/printerSettings" Target="../printerSettings/printerSettings13.bin"/><Relationship Id="rId16" Type="http://schemas.openxmlformats.org/officeDocument/2006/relationships/ctrlProp" Target="../ctrlProps/ctrlProp346.xml"/><Relationship Id="rId20" Type="http://schemas.openxmlformats.org/officeDocument/2006/relationships/ctrlProp" Target="../ctrlProps/ctrlProp350.xml"/><Relationship Id="rId1" Type="http://schemas.openxmlformats.org/officeDocument/2006/relationships/hyperlink" Target="http://www.ncbi.nlm.nih.gov/pubmed/19489810" TargetMode="External"/><Relationship Id="rId6" Type="http://schemas.openxmlformats.org/officeDocument/2006/relationships/ctrlProp" Target="../ctrlProps/ctrlProp336.xml"/><Relationship Id="rId11" Type="http://schemas.openxmlformats.org/officeDocument/2006/relationships/ctrlProp" Target="../ctrlProps/ctrlProp341.xml"/><Relationship Id="rId24" Type="http://schemas.openxmlformats.org/officeDocument/2006/relationships/ctrlProp" Target="../ctrlProps/ctrlProp354.xml"/><Relationship Id="rId5" Type="http://schemas.openxmlformats.org/officeDocument/2006/relationships/ctrlProp" Target="../ctrlProps/ctrlProp335.xml"/><Relationship Id="rId15" Type="http://schemas.openxmlformats.org/officeDocument/2006/relationships/ctrlProp" Target="../ctrlProps/ctrlProp345.xml"/><Relationship Id="rId23" Type="http://schemas.openxmlformats.org/officeDocument/2006/relationships/ctrlProp" Target="../ctrlProps/ctrlProp353.xml"/><Relationship Id="rId10" Type="http://schemas.openxmlformats.org/officeDocument/2006/relationships/ctrlProp" Target="../ctrlProps/ctrlProp340.xml"/><Relationship Id="rId19" Type="http://schemas.openxmlformats.org/officeDocument/2006/relationships/ctrlProp" Target="../ctrlProps/ctrlProp349.xml"/><Relationship Id="rId4" Type="http://schemas.openxmlformats.org/officeDocument/2006/relationships/vmlDrawing" Target="../drawings/vmlDrawing12.vml"/><Relationship Id="rId9" Type="http://schemas.openxmlformats.org/officeDocument/2006/relationships/ctrlProp" Target="../ctrlProps/ctrlProp339.xml"/><Relationship Id="rId14" Type="http://schemas.openxmlformats.org/officeDocument/2006/relationships/ctrlProp" Target="../ctrlProps/ctrlProp344.xml"/><Relationship Id="rId22" Type="http://schemas.openxmlformats.org/officeDocument/2006/relationships/ctrlProp" Target="../ctrlProps/ctrlProp352.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361.xml"/><Relationship Id="rId13" Type="http://schemas.openxmlformats.org/officeDocument/2006/relationships/ctrlProp" Target="../ctrlProps/ctrlProp366.xml"/><Relationship Id="rId3" Type="http://schemas.openxmlformats.org/officeDocument/2006/relationships/vmlDrawing" Target="../drawings/vmlDrawing13.vml"/><Relationship Id="rId7" Type="http://schemas.openxmlformats.org/officeDocument/2006/relationships/ctrlProp" Target="../ctrlProps/ctrlProp360.xml"/><Relationship Id="rId12" Type="http://schemas.openxmlformats.org/officeDocument/2006/relationships/ctrlProp" Target="../ctrlProps/ctrlProp365.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359.xml"/><Relationship Id="rId11" Type="http://schemas.openxmlformats.org/officeDocument/2006/relationships/ctrlProp" Target="../ctrlProps/ctrlProp364.xml"/><Relationship Id="rId5" Type="http://schemas.openxmlformats.org/officeDocument/2006/relationships/ctrlProp" Target="../ctrlProps/ctrlProp358.xml"/><Relationship Id="rId15" Type="http://schemas.openxmlformats.org/officeDocument/2006/relationships/ctrlProp" Target="../ctrlProps/ctrlProp368.xml"/><Relationship Id="rId10" Type="http://schemas.openxmlformats.org/officeDocument/2006/relationships/ctrlProp" Target="../ctrlProps/ctrlProp363.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s>
</file>

<file path=xl/worksheets/_rels/sheet15.xml.rels><?xml version="1.0" encoding="UTF-8" standalone="yes"?>
<Relationships xmlns="http://schemas.openxmlformats.org/package/2006/relationships"><Relationship Id="rId8" Type="http://schemas.openxmlformats.org/officeDocument/2006/relationships/drawing" Target="../drawings/drawing15.xml"/><Relationship Id="rId13" Type="http://schemas.openxmlformats.org/officeDocument/2006/relationships/ctrlProp" Target="../ctrlProps/ctrlProp372.xml"/><Relationship Id="rId18" Type="http://schemas.openxmlformats.org/officeDocument/2006/relationships/ctrlProp" Target="../ctrlProps/ctrlProp377.xml"/><Relationship Id="rId26" Type="http://schemas.openxmlformats.org/officeDocument/2006/relationships/ctrlProp" Target="../ctrlProps/ctrlProp385.xml"/><Relationship Id="rId39" Type="http://schemas.openxmlformats.org/officeDocument/2006/relationships/ctrlProp" Target="../ctrlProps/ctrlProp398.xml"/><Relationship Id="rId3" Type="http://schemas.openxmlformats.org/officeDocument/2006/relationships/hyperlink" Target="https://www.healthdesign.org/chd/knowledge-repository/distraction-therapy-nature-sights-and-sounds-reduces-pain-during-flexible-0" TargetMode="External"/><Relationship Id="rId21" Type="http://schemas.openxmlformats.org/officeDocument/2006/relationships/ctrlProp" Target="../ctrlProps/ctrlProp380.xml"/><Relationship Id="rId34" Type="http://schemas.openxmlformats.org/officeDocument/2006/relationships/ctrlProp" Target="../ctrlProps/ctrlProp393.xml"/><Relationship Id="rId42" Type="http://schemas.openxmlformats.org/officeDocument/2006/relationships/ctrlProp" Target="../ctrlProps/ctrlProp401.xml"/><Relationship Id="rId7" Type="http://schemas.openxmlformats.org/officeDocument/2006/relationships/printerSettings" Target="../printerSettings/printerSettings15.bin"/><Relationship Id="rId12" Type="http://schemas.openxmlformats.org/officeDocument/2006/relationships/ctrlProp" Target="../ctrlProps/ctrlProp371.xml"/><Relationship Id="rId17" Type="http://schemas.openxmlformats.org/officeDocument/2006/relationships/ctrlProp" Target="../ctrlProps/ctrlProp376.xml"/><Relationship Id="rId25" Type="http://schemas.openxmlformats.org/officeDocument/2006/relationships/ctrlProp" Target="../ctrlProps/ctrlProp384.xml"/><Relationship Id="rId33" Type="http://schemas.openxmlformats.org/officeDocument/2006/relationships/ctrlProp" Target="../ctrlProps/ctrlProp392.xml"/><Relationship Id="rId38" Type="http://schemas.openxmlformats.org/officeDocument/2006/relationships/ctrlProp" Target="../ctrlProps/ctrlProp397.xml"/><Relationship Id="rId2" Type="http://schemas.openxmlformats.org/officeDocument/2006/relationships/hyperlink" Target="https://www.healthdesign.org/chd/knowledge-repository/effects-acuity-adaptable-rooms-flow-patients-and-delivery-care" TargetMode="External"/><Relationship Id="rId16" Type="http://schemas.openxmlformats.org/officeDocument/2006/relationships/ctrlProp" Target="../ctrlProps/ctrlProp375.xml"/><Relationship Id="rId20" Type="http://schemas.openxmlformats.org/officeDocument/2006/relationships/ctrlProp" Target="../ctrlProps/ctrlProp379.xml"/><Relationship Id="rId29" Type="http://schemas.openxmlformats.org/officeDocument/2006/relationships/ctrlProp" Target="../ctrlProps/ctrlProp388.xml"/><Relationship Id="rId41" Type="http://schemas.openxmlformats.org/officeDocument/2006/relationships/ctrlProp" Target="../ctrlProps/ctrlProp400.xml"/><Relationship Id="rId1" Type="http://schemas.openxmlformats.org/officeDocument/2006/relationships/hyperlink" Target="https://www.healthdesign.org/chd/research/impact-single-family-nicu-rooms" TargetMode="External"/><Relationship Id="rId6" Type="http://schemas.openxmlformats.org/officeDocument/2006/relationships/hyperlink" Target="https://www.healthdesign.org/chd/knowledge-repository/influence-intensive-coronary-care-acoustics-quality-care-and-physiological-" TargetMode="External"/><Relationship Id="rId11" Type="http://schemas.openxmlformats.org/officeDocument/2006/relationships/ctrlProp" Target="../ctrlProps/ctrlProp370.xml"/><Relationship Id="rId24" Type="http://schemas.openxmlformats.org/officeDocument/2006/relationships/ctrlProp" Target="../ctrlProps/ctrlProp383.xml"/><Relationship Id="rId32" Type="http://schemas.openxmlformats.org/officeDocument/2006/relationships/ctrlProp" Target="../ctrlProps/ctrlProp391.xml"/><Relationship Id="rId37" Type="http://schemas.openxmlformats.org/officeDocument/2006/relationships/ctrlProp" Target="../ctrlProps/ctrlProp396.xml"/><Relationship Id="rId40" Type="http://schemas.openxmlformats.org/officeDocument/2006/relationships/ctrlProp" Target="../ctrlProps/ctrlProp399.xml"/><Relationship Id="rId5" Type="http://schemas.openxmlformats.org/officeDocument/2006/relationships/hyperlink" Target="https://www.healthdesign.org/chd/knowledge-repository/do-appealing-hospital-rooms-increase-patient-evaluations-physicians-nurse-0" TargetMode="External"/><Relationship Id="rId15" Type="http://schemas.openxmlformats.org/officeDocument/2006/relationships/ctrlProp" Target="../ctrlProps/ctrlProp374.xml"/><Relationship Id="rId23" Type="http://schemas.openxmlformats.org/officeDocument/2006/relationships/ctrlProp" Target="../ctrlProps/ctrlProp382.xml"/><Relationship Id="rId28" Type="http://schemas.openxmlformats.org/officeDocument/2006/relationships/ctrlProp" Target="../ctrlProps/ctrlProp387.xml"/><Relationship Id="rId36" Type="http://schemas.openxmlformats.org/officeDocument/2006/relationships/ctrlProp" Target="../ctrlProps/ctrlProp395.xml"/><Relationship Id="rId10" Type="http://schemas.openxmlformats.org/officeDocument/2006/relationships/ctrlProp" Target="../ctrlProps/ctrlProp369.xml"/><Relationship Id="rId19" Type="http://schemas.openxmlformats.org/officeDocument/2006/relationships/ctrlProp" Target="../ctrlProps/ctrlProp378.xml"/><Relationship Id="rId31" Type="http://schemas.openxmlformats.org/officeDocument/2006/relationships/ctrlProp" Target="../ctrlProps/ctrlProp390.xml"/><Relationship Id="rId44" Type="http://schemas.openxmlformats.org/officeDocument/2006/relationships/ctrlProp" Target="../ctrlProps/ctrlProp403.xml"/><Relationship Id="rId4" Type="http://schemas.openxmlformats.org/officeDocument/2006/relationships/hyperlink" Target="https://www.healthdesign.org/chd/knowledge-repository/can-visual-distraction-decrease-dose-patient-controlled-sedation-required-d" TargetMode="External"/><Relationship Id="rId9" Type="http://schemas.openxmlformats.org/officeDocument/2006/relationships/vmlDrawing" Target="../drawings/vmlDrawing14.vml"/><Relationship Id="rId14" Type="http://schemas.openxmlformats.org/officeDocument/2006/relationships/ctrlProp" Target="../ctrlProps/ctrlProp373.xml"/><Relationship Id="rId22" Type="http://schemas.openxmlformats.org/officeDocument/2006/relationships/ctrlProp" Target="../ctrlProps/ctrlProp381.xml"/><Relationship Id="rId27" Type="http://schemas.openxmlformats.org/officeDocument/2006/relationships/ctrlProp" Target="../ctrlProps/ctrlProp386.xml"/><Relationship Id="rId30" Type="http://schemas.openxmlformats.org/officeDocument/2006/relationships/ctrlProp" Target="../ctrlProps/ctrlProp389.xml"/><Relationship Id="rId35" Type="http://schemas.openxmlformats.org/officeDocument/2006/relationships/ctrlProp" Target="../ctrlProps/ctrlProp394.xml"/><Relationship Id="rId43" Type="http://schemas.openxmlformats.org/officeDocument/2006/relationships/ctrlProp" Target="../ctrlProps/ctrlProp402.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407.xml"/><Relationship Id="rId13" Type="http://schemas.openxmlformats.org/officeDocument/2006/relationships/ctrlProp" Target="../ctrlProps/ctrlProp412.xml"/><Relationship Id="rId18" Type="http://schemas.openxmlformats.org/officeDocument/2006/relationships/ctrlProp" Target="../ctrlProps/ctrlProp417.xml"/><Relationship Id="rId26" Type="http://schemas.openxmlformats.org/officeDocument/2006/relationships/ctrlProp" Target="../ctrlProps/ctrlProp425.xml"/><Relationship Id="rId3" Type="http://schemas.openxmlformats.org/officeDocument/2006/relationships/drawing" Target="../drawings/drawing16.xml"/><Relationship Id="rId21" Type="http://schemas.openxmlformats.org/officeDocument/2006/relationships/ctrlProp" Target="../ctrlProps/ctrlProp420.xml"/><Relationship Id="rId34" Type="http://schemas.openxmlformats.org/officeDocument/2006/relationships/ctrlProp" Target="../ctrlProps/ctrlProp433.xml"/><Relationship Id="rId7" Type="http://schemas.openxmlformats.org/officeDocument/2006/relationships/ctrlProp" Target="../ctrlProps/ctrlProp406.xml"/><Relationship Id="rId12" Type="http://schemas.openxmlformats.org/officeDocument/2006/relationships/ctrlProp" Target="../ctrlProps/ctrlProp411.xml"/><Relationship Id="rId17" Type="http://schemas.openxmlformats.org/officeDocument/2006/relationships/ctrlProp" Target="../ctrlProps/ctrlProp416.xml"/><Relationship Id="rId25" Type="http://schemas.openxmlformats.org/officeDocument/2006/relationships/ctrlProp" Target="../ctrlProps/ctrlProp424.xml"/><Relationship Id="rId33" Type="http://schemas.openxmlformats.org/officeDocument/2006/relationships/ctrlProp" Target="../ctrlProps/ctrlProp432.xml"/><Relationship Id="rId2" Type="http://schemas.openxmlformats.org/officeDocument/2006/relationships/printerSettings" Target="../printerSettings/printerSettings16.bin"/><Relationship Id="rId16" Type="http://schemas.openxmlformats.org/officeDocument/2006/relationships/ctrlProp" Target="../ctrlProps/ctrlProp415.xml"/><Relationship Id="rId20" Type="http://schemas.openxmlformats.org/officeDocument/2006/relationships/ctrlProp" Target="../ctrlProps/ctrlProp419.xml"/><Relationship Id="rId29" Type="http://schemas.openxmlformats.org/officeDocument/2006/relationships/ctrlProp" Target="../ctrlProps/ctrlProp428.xml"/><Relationship Id="rId1" Type="http://schemas.openxmlformats.org/officeDocument/2006/relationships/hyperlink" Target="http://www.ncbi.nlm.nih.gov/pubmed/19376988" TargetMode="External"/><Relationship Id="rId6" Type="http://schemas.openxmlformats.org/officeDocument/2006/relationships/ctrlProp" Target="../ctrlProps/ctrlProp405.xml"/><Relationship Id="rId11" Type="http://schemas.openxmlformats.org/officeDocument/2006/relationships/ctrlProp" Target="../ctrlProps/ctrlProp410.xml"/><Relationship Id="rId24" Type="http://schemas.openxmlformats.org/officeDocument/2006/relationships/ctrlProp" Target="../ctrlProps/ctrlProp423.xml"/><Relationship Id="rId32" Type="http://schemas.openxmlformats.org/officeDocument/2006/relationships/ctrlProp" Target="../ctrlProps/ctrlProp431.xml"/><Relationship Id="rId5" Type="http://schemas.openxmlformats.org/officeDocument/2006/relationships/ctrlProp" Target="../ctrlProps/ctrlProp404.xml"/><Relationship Id="rId15" Type="http://schemas.openxmlformats.org/officeDocument/2006/relationships/ctrlProp" Target="../ctrlProps/ctrlProp414.xml"/><Relationship Id="rId23" Type="http://schemas.openxmlformats.org/officeDocument/2006/relationships/ctrlProp" Target="../ctrlProps/ctrlProp422.xml"/><Relationship Id="rId28" Type="http://schemas.openxmlformats.org/officeDocument/2006/relationships/ctrlProp" Target="../ctrlProps/ctrlProp427.xml"/><Relationship Id="rId10" Type="http://schemas.openxmlformats.org/officeDocument/2006/relationships/ctrlProp" Target="../ctrlProps/ctrlProp409.xml"/><Relationship Id="rId19" Type="http://schemas.openxmlformats.org/officeDocument/2006/relationships/ctrlProp" Target="../ctrlProps/ctrlProp418.xml"/><Relationship Id="rId31" Type="http://schemas.openxmlformats.org/officeDocument/2006/relationships/ctrlProp" Target="../ctrlProps/ctrlProp430.xml"/><Relationship Id="rId4" Type="http://schemas.openxmlformats.org/officeDocument/2006/relationships/vmlDrawing" Target="../drawings/vmlDrawing15.vml"/><Relationship Id="rId9" Type="http://schemas.openxmlformats.org/officeDocument/2006/relationships/ctrlProp" Target="../ctrlProps/ctrlProp408.xml"/><Relationship Id="rId14" Type="http://schemas.openxmlformats.org/officeDocument/2006/relationships/ctrlProp" Target="../ctrlProps/ctrlProp413.xml"/><Relationship Id="rId22" Type="http://schemas.openxmlformats.org/officeDocument/2006/relationships/ctrlProp" Target="../ctrlProps/ctrlProp421.xml"/><Relationship Id="rId27" Type="http://schemas.openxmlformats.org/officeDocument/2006/relationships/ctrlProp" Target="../ctrlProps/ctrlProp426.xml"/><Relationship Id="rId30" Type="http://schemas.openxmlformats.org/officeDocument/2006/relationships/ctrlProp" Target="../ctrlProps/ctrlProp429.xml"/><Relationship Id="rId35" Type="http://schemas.openxmlformats.org/officeDocument/2006/relationships/ctrlProp" Target="../ctrlProps/ctrlProp434.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436.xml"/><Relationship Id="rId13" Type="http://schemas.openxmlformats.org/officeDocument/2006/relationships/ctrlProp" Target="../ctrlProps/ctrlProp441.xml"/><Relationship Id="rId18" Type="http://schemas.openxmlformats.org/officeDocument/2006/relationships/ctrlProp" Target="../ctrlProps/ctrlProp446.xml"/><Relationship Id="rId26" Type="http://schemas.openxmlformats.org/officeDocument/2006/relationships/ctrlProp" Target="../ctrlProps/ctrlProp454.xml"/><Relationship Id="rId39" Type="http://schemas.openxmlformats.org/officeDocument/2006/relationships/ctrlProp" Target="../ctrlProps/ctrlProp467.xml"/><Relationship Id="rId3" Type="http://schemas.openxmlformats.org/officeDocument/2006/relationships/hyperlink" Target="https://www.healthdesign.org/chd/research/sound-control-improved-outcomes-healthcare-settings" TargetMode="External"/><Relationship Id="rId21" Type="http://schemas.openxmlformats.org/officeDocument/2006/relationships/ctrlProp" Target="../ctrlProps/ctrlProp449.xml"/><Relationship Id="rId34" Type="http://schemas.openxmlformats.org/officeDocument/2006/relationships/ctrlProp" Target="../ctrlProps/ctrlProp462.xml"/><Relationship Id="rId7" Type="http://schemas.openxmlformats.org/officeDocument/2006/relationships/ctrlProp" Target="../ctrlProps/ctrlProp435.xml"/><Relationship Id="rId12" Type="http://schemas.openxmlformats.org/officeDocument/2006/relationships/ctrlProp" Target="../ctrlProps/ctrlProp440.xml"/><Relationship Id="rId17" Type="http://schemas.openxmlformats.org/officeDocument/2006/relationships/ctrlProp" Target="../ctrlProps/ctrlProp445.xml"/><Relationship Id="rId25" Type="http://schemas.openxmlformats.org/officeDocument/2006/relationships/ctrlProp" Target="../ctrlProps/ctrlProp453.xml"/><Relationship Id="rId33" Type="http://schemas.openxmlformats.org/officeDocument/2006/relationships/ctrlProp" Target="../ctrlProps/ctrlProp461.xml"/><Relationship Id="rId38" Type="http://schemas.openxmlformats.org/officeDocument/2006/relationships/ctrlProp" Target="../ctrlProps/ctrlProp466.xml"/><Relationship Id="rId2" Type="http://schemas.openxmlformats.org/officeDocument/2006/relationships/hyperlink" Target="http://www.ashe.org/resources/management_monographs/mg2011memarzadeh.html" TargetMode="External"/><Relationship Id="rId16" Type="http://schemas.openxmlformats.org/officeDocument/2006/relationships/ctrlProp" Target="../ctrlProps/ctrlProp444.xml"/><Relationship Id="rId20" Type="http://schemas.openxmlformats.org/officeDocument/2006/relationships/ctrlProp" Target="../ctrlProps/ctrlProp448.xml"/><Relationship Id="rId29" Type="http://schemas.openxmlformats.org/officeDocument/2006/relationships/ctrlProp" Target="../ctrlProps/ctrlProp457.xml"/><Relationship Id="rId1" Type="http://schemas.openxmlformats.org/officeDocument/2006/relationships/hyperlink" Target="http://www.ashe.org/resources/management_monographs/mg2011memarzadeh.html" TargetMode="External"/><Relationship Id="rId6" Type="http://schemas.openxmlformats.org/officeDocument/2006/relationships/vmlDrawing" Target="../drawings/vmlDrawing16.vml"/><Relationship Id="rId11" Type="http://schemas.openxmlformats.org/officeDocument/2006/relationships/ctrlProp" Target="../ctrlProps/ctrlProp439.xml"/><Relationship Id="rId24" Type="http://schemas.openxmlformats.org/officeDocument/2006/relationships/ctrlProp" Target="../ctrlProps/ctrlProp452.xml"/><Relationship Id="rId32" Type="http://schemas.openxmlformats.org/officeDocument/2006/relationships/ctrlProp" Target="../ctrlProps/ctrlProp460.xml"/><Relationship Id="rId37" Type="http://schemas.openxmlformats.org/officeDocument/2006/relationships/ctrlProp" Target="../ctrlProps/ctrlProp465.xml"/><Relationship Id="rId5" Type="http://schemas.openxmlformats.org/officeDocument/2006/relationships/drawing" Target="../drawings/drawing17.xml"/><Relationship Id="rId15" Type="http://schemas.openxmlformats.org/officeDocument/2006/relationships/ctrlProp" Target="../ctrlProps/ctrlProp443.xml"/><Relationship Id="rId23" Type="http://schemas.openxmlformats.org/officeDocument/2006/relationships/ctrlProp" Target="../ctrlProps/ctrlProp451.xml"/><Relationship Id="rId28" Type="http://schemas.openxmlformats.org/officeDocument/2006/relationships/ctrlProp" Target="../ctrlProps/ctrlProp456.xml"/><Relationship Id="rId36" Type="http://schemas.openxmlformats.org/officeDocument/2006/relationships/ctrlProp" Target="../ctrlProps/ctrlProp464.xml"/><Relationship Id="rId10" Type="http://schemas.openxmlformats.org/officeDocument/2006/relationships/ctrlProp" Target="../ctrlProps/ctrlProp438.xml"/><Relationship Id="rId19" Type="http://schemas.openxmlformats.org/officeDocument/2006/relationships/ctrlProp" Target="../ctrlProps/ctrlProp447.xml"/><Relationship Id="rId31" Type="http://schemas.openxmlformats.org/officeDocument/2006/relationships/ctrlProp" Target="../ctrlProps/ctrlProp459.xml"/><Relationship Id="rId4" Type="http://schemas.openxmlformats.org/officeDocument/2006/relationships/printerSettings" Target="../printerSettings/printerSettings17.bin"/><Relationship Id="rId9" Type="http://schemas.openxmlformats.org/officeDocument/2006/relationships/ctrlProp" Target="../ctrlProps/ctrlProp437.xml"/><Relationship Id="rId14" Type="http://schemas.openxmlformats.org/officeDocument/2006/relationships/ctrlProp" Target="../ctrlProps/ctrlProp442.xml"/><Relationship Id="rId22" Type="http://schemas.openxmlformats.org/officeDocument/2006/relationships/ctrlProp" Target="../ctrlProps/ctrlProp450.xml"/><Relationship Id="rId27" Type="http://schemas.openxmlformats.org/officeDocument/2006/relationships/ctrlProp" Target="../ctrlProps/ctrlProp455.xml"/><Relationship Id="rId30" Type="http://schemas.openxmlformats.org/officeDocument/2006/relationships/ctrlProp" Target="../ctrlProps/ctrlProp458.xml"/><Relationship Id="rId35" Type="http://schemas.openxmlformats.org/officeDocument/2006/relationships/ctrlProp" Target="../ctrlProps/ctrlProp463.xml"/></Relationships>
</file>

<file path=xl/worksheets/_rels/sheet18.xml.rels><?xml version="1.0" encoding="UTF-8" standalone="yes"?>
<Relationships xmlns="http://schemas.openxmlformats.org/package/2006/relationships"><Relationship Id="rId8" Type="http://schemas.openxmlformats.org/officeDocument/2006/relationships/drawing" Target="../drawings/drawing18.xml"/><Relationship Id="rId13" Type="http://schemas.openxmlformats.org/officeDocument/2006/relationships/ctrlProp" Target="../ctrlProps/ctrlProp471.xml"/><Relationship Id="rId18" Type="http://schemas.openxmlformats.org/officeDocument/2006/relationships/ctrlProp" Target="../ctrlProps/ctrlProp476.xml"/><Relationship Id="rId26" Type="http://schemas.openxmlformats.org/officeDocument/2006/relationships/ctrlProp" Target="../ctrlProps/ctrlProp484.xml"/><Relationship Id="rId3" Type="http://schemas.openxmlformats.org/officeDocument/2006/relationships/hyperlink" Target="https://www.healthdesign.org/chd/research/sound-control-improved-outcomes-healthcare-settings" TargetMode="External"/><Relationship Id="rId21" Type="http://schemas.openxmlformats.org/officeDocument/2006/relationships/ctrlProp" Target="../ctrlProps/ctrlProp479.xml"/><Relationship Id="rId34" Type="http://schemas.openxmlformats.org/officeDocument/2006/relationships/ctrlProp" Target="../ctrlProps/ctrlProp492.xml"/><Relationship Id="rId7" Type="http://schemas.openxmlformats.org/officeDocument/2006/relationships/printerSettings" Target="../printerSettings/printerSettings18.bin"/><Relationship Id="rId12" Type="http://schemas.openxmlformats.org/officeDocument/2006/relationships/ctrlProp" Target="../ctrlProps/ctrlProp470.xml"/><Relationship Id="rId17" Type="http://schemas.openxmlformats.org/officeDocument/2006/relationships/ctrlProp" Target="../ctrlProps/ctrlProp475.xml"/><Relationship Id="rId25" Type="http://schemas.openxmlformats.org/officeDocument/2006/relationships/ctrlProp" Target="../ctrlProps/ctrlProp483.xml"/><Relationship Id="rId33" Type="http://schemas.openxmlformats.org/officeDocument/2006/relationships/ctrlProp" Target="../ctrlProps/ctrlProp491.xml"/><Relationship Id="rId2" Type="http://schemas.openxmlformats.org/officeDocument/2006/relationships/hyperlink" Target="https://www.healthdesign.org/chd/research/sound-control-improved-outcomes-healthcare-settings" TargetMode="External"/><Relationship Id="rId16" Type="http://schemas.openxmlformats.org/officeDocument/2006/relationships/ctrlProp" Target="../ctrlProps/ctrlProp474.xml"/><Relationship Id="rId20" Type="http://schemas.openxmlformats.org/officeDocument/2006/relationships/ctrlProp" Target="../ctrlProps/ctrlProp478.xml"/><Relationship Id="rId29" Type="http://schemas.openxmlformats.org/officeDocument/2006/relationships/ctrlProp" Target="../ctrlProps/ctrlProp487.xml"/><Relationship Id="rId1" Type="http://schemas.openxmlformats.org/officeDocument/2006/relationships/hyperlink" Target="http://www.ncbi.nlm.nih.gov/pubmed/3852363" TargetMode="External"/><Relationship Id="rId6" Type="http://schemas.openxmlformats.org/officeDocument/2006/relationships/hyperlink" Target="http://www.ncbi.nlm.nih.gov/pubmed/11468607" TargetMode="External"/><Relationship Id="rId11" Type="http://schemas.openxmlformats.org/officeDocument/2006/relationships/ctrlProp" Target="../ctrlProps/ctrlProp469.xml"/><Relationship Id="rId24" Type="http://schemas.openxmlformats.org/officeDocument/2006/relationships/ctrlProp" Target="../ctrlProps/ctrlProp482.xml"/><Relationship Id="rId32" Type="http://schemas.openxmlformats.org/officeDocument/2006/relationships/ctrlProp" Target="../ctrlProps/ctrlProp490.xml"/><Relationship Id="rId5" Type="http://schemas.openxmlformats.org/officeDocument/2006/relationships/hyperlink" Target="https://www.healthdesign.org/chd/research/sound-control-improved-outcomes-healthcare-settings" TargetMode="External"/><Relationship Id="rId15" Type="http://schemas.openxmlformats.org/officeDocument/2006/relationships/ctrlProp" Target="../ctrlProps/ctrlProp473.xml"/><Relationship Id="rId23" Type="http://schemas.openxmlformats.org/officeDocument/2006/relationships/ctrlProp" Target="../ctrlProps/ctrlProp481.xml"/><Relationship Id="rId28" Type="http://schemas.openxmlformats.org/officeDocument/2006/relationships/ctrlProp" Target="../ctrlProps/ctrlProp486.xml"/><Relationship Id="rId10" Type="http://schemas.openxmlformats.org/officeDocument/2006/relationships/ctrlProp" Target="../ctrlProps/ctrlProp468.xml"/><Relationship Id="rId19" Type="http://schemas.openxmlformats.org/officeDocument/2006/relationships/ctrlProp" Target="../ctrlProps/ctrlProp477.xml"/><Relationship Id="rId31" Type="http://schemas.openxmlformats.org/officeDocument/2006/relationships/ctrlProp" Target="../ctrlProps/ctrlProp489.xml"/><Relationship Id="rId4" Type="http://schemas.openxmlformats.org/officeDocument/2006/relationships/hyperlink" Target="https://www.healthdesign.org/chd/research/sound-control-improved-outcomes-healthcare-settings" TargetMode="External"/><Relationship Id="rId9" Type="http://schemas.openxmlformats.org/officeDocument/2006/relationships/vmlDrawing" Target="../drawings/vmlDrawing17.vml"/><Relationship Id="rId14" Type="http://schemas.openxmlformats.org/officeDocument/2006/relationships/ctrlProp" Target="../ctrlProps/ctrlProp472.xml"/><Relationship Id="rId22" Type="http://schemas.openxmlformats.org/officeDocument/2006/relationships/ctrlProp" Target="../ctrlProps/ctrlProp480.xml"/><Relationship Id="rId27" Type="http://schemas.openxmlformats.org/officeDocument/2006/relationships/ctrlProp" Target="../ctrlProps/ctrlProp485.xml"/><Relationship Id="rId30" Type="http://schemas.openxmlformats.org/officeDocument/2006/relationships/ctrlProp" Target="../ctrlProps/ctrlProp488.xml"/></Relationships>
</file>

<file path=xl/worksheets/_rels/sheet19.xml.rels><?xml version="1.0" encoding="UTF-8" standalone="yes"?>
<Relationships xmlns="http://schemas.openxmlformats.org/package/2006/relationships"><Relationship Id="rId8" Type="http://schemas.openxmlformats.org/officeDocument/2006/relationships/vmlDrawing" Target="../drawings/vmlDrawing18.vml"/><Relationship Id="rId13" Type="http://schemas.openxmlformats.org/officeDocument/2006/relationships/ctrlProp" Target="../ctrlProps/ctrlProp497.xml"/><Relationship Id="rId18" Type="http://schemas.openxmlformats.org/officeDocument/2006/relationships/ctrlProp" Target="../ctrlProps/ctrlProp502.xml"/><Relationship Id="rId26" Type="http://schemas.openxmlformats.org/officeDocument/2006/relationships/ctrlProp" Target="../ctrlProps/ctrlProp510.xml"/><Relationship Id="rId3" Type="http://schemas.openxmlformats.org/officeDocument/2006/relationships/hyperlink" Target="https://www.healthdesign.org/chd/research/sound-control-improved-outcomes-healthcare-settings" TargetMode="External"/><Relationship Id="rId21" Type="http://schemas.openxmlformats.org/officeDocument/2006/relationships/ctrlProp" Target="../ctrlProps/ctrlProp505.xml"/><Relationship Id="rId7" Type="http://schemas.openxmlformats.org/officeDocument/2006/relationships/drawing" Target="../drawings/drawing19.xml"/><Relationship Id="rId12" Type="http://schemas.openxmlformats.org/officeDocument/2006/relationships/ctrlProp" Target="../ctrlProps/ctrlProp496.xml"/><Relationship Id="rId17" Type="http://schemas.openxmlformats.org/officeDocument/2006/relationships/ctrlProp" Target="../ctrlProps/ctrlProp501.xml"/><Relationship Id="rId25" Type="http://schemas.openxmlformats.org/officeDocument/2006/relationships/ctrlProp" Target="../ctrlProps/ctrlProp509.xml"/><Relationship Id="rId2" Type="http://schemas.openxmlformats.org/officeDocument/2006/relationships/hyperlink" Target="http://www.ncbi.nlm.nih.gov/pubmed/?term=Confidentiality+and+privacy+breaches+in+a+university+hospital+emergency+department" TargetMode="External"/><Relationship Id="rId16" Type="http://schemas.openxmlformats.org/officeDocument/2006/relationships/ctrlProp" Target="../ctrlProps/ctrlProp500.xml"/><Relationship Id="rId20" Type="http://schemas.openxmlformats.org/officeDocument/2006/relationships/ctrlProp" Target="../ctrlProps/ctrlProp504.xml"/><Relationship Id="rId1" Type="http://schemas.openxmlformats.org/officeDocument/2006/relationships/hyperlink" Target="http://www.ncbi.nlm.nih.gov/pubmed/11468607" TargetMode="External"/><Relationship Id="rId6" Type="http://schemas.openxmlformats.org/officeDocument/2006/relationships/printerSettings" Target="../printerSettings/printerSettings19.bin"/><Relationship Id="rId11" Type="http://schemas.openxmlformats.org/officeDocument/2006/relationships/ctrlProp" Target="../ctrlProps/ctrlProp495.xml"/><Relationship Id="rId24" Type="http://schemas.openxmlformats.org/officeDocument/2006/relationships/ctrlProp" Target="../ctrlProps/ctrlProp508.xml"/><Relationship Id="rId5" Type="http://schemas.openxmlformats.org/officeDocument/2006/relationships/hyperlink" Target="http://onlinelibrary.wiley.com/doi/10.1111/j.1939-1668.2004.tb00397.x/abstract" TargetMode="External"/><Relationship Id="rId15" Type="http://schemas.openxmlformats.org/officeDocument/2006/relationships/ctrlProp" Target="../ctrlProps/ctrlProp499.xml"/><Relationship Id="rId23" Type="http://schemas.openxmlformats.org/officeDocument/2006/relationships/ctrlProp" Target="../ctrlProps/ctrlProp507.xml"/><Relationship Id="rId10" Type="http://schemas.openxmlformats.org/officeDocument/2006/relationships/ctrlProp" Target="../ctrlProps/ctrlProp494.xml"/><Relationship Id="rId19" Type="http://schemas.openxmlformats.org/officeDocument/2006/relationships/ctrlProp" Target="../ctrlProps/ctrlProp503.xml"/><Relationship Id="rId4" Type="http://schemas.openxmlformats.org/officeDocument/2006/relationships/hyperlink" Target="http://onlinelibrary.wiley.com/doi/10.1111/j.1939-1668.2004.tb00397.x/abstract" TargetMode="External"/><Relationship Id="rId9" Type="http://schemas.openxmlformats.org/officeDocument/2006/relationships/ctrlProp" Target="../ctrlProps/ctrlProp493.xml"/><Relationship Id="rId14" Type="http://schemas.openxmlformats.org/officeDocument/2006/relationships/ctrlProp" Target="../ctrlProps/ctrlProp498.xml"/><Relationship Id="rId22" Type="http://schemas.openxmlformats.org/officeDocument/2006/relationships/ctrlProp" Target="../ctrlProps/ctrlProp50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511.xml"/><Relationship Id="rId13" Type="http://schemas.openxmlformats.org/officeDocument/2006/relationships/ctrlProp" Target="../ctrlProps/ctrlProp516.xml"/><Relationship Id="rId18" Type="http://schemas.openxmlformats.org/officeDocument/2006/relationships/ctrlProp" Target="../ctrlProps/ctrlProp521.xml"/><Relationship Id="rId26" Type="http://schemas.openxmlformats.org/officeDocument/2006/relationships/ctrlProp" Target="../ctrlProps/ctrlProp529.xml"/><Relationship Id="rId3" Type="http://schemas.openxmlformats.org/officeDocument/2006/relationships/hyperlink" Target="http://www.cdc.gov/mmwr/preview/mmwrhtml/rr5210a1.htm" TargetMode="External"/><Relationship Id="rId21" Type="http://schemas.openxmlformats.org/officeDocument/2006/relationships/ctrlProp" Target="../ctrlProps/ctrlProp524.xml"/><Relationship Id="rId34" Type="http://schemas.openxmlformats.org/officeDocument/2006/relationships/ctrlProp" Target="../ctrlProps/ctrlProp537.xml"/><Relationship Id="rId7" Type="http://schemas.openxmlformats.org/officeDocument/2006/relationships/vmlDrawing" Target="../drawings/vmlDrawing19.vml"/><Relationship Id="rId12" Type="http://schemas.openxmlformats.org/officeDocument/2006/relationships/ctrlProp" Target="../ctrlProps/ctrlProp515.xml"/><Relationship Id="rId17" Type="http://schemas.openxmlformats.org/officeDocument/2006/relationships/ctrlProp" Target="../ctrlProps/ctrlProp520.xml"/><Relationship Id="rId25" Type="http://schemas.openxmlformats.org/officeDocument/2006/relationships/ctrlProp" Target="../ctrlProps/ctrlProp528.xml"/><Relationship Id="rId33" Type="http://schemas.openxmlformats.org/officeDocument/2006/relationships/ctrlProp" Target="../ctrlProps/ctrlProp536.xml"/><Relationship Id="rId2" Type="http://schemas.openxmlformats.org/officeDocument/2006/relationships/hyperlink" Target="http://www.cdc.gov/mmwr/preview/mmwrhtml/rr5210a1.htm" TargetMode="External"/><Relationship Id="rId16" Type="http://schemas.openxmlformats.org/officeDocument/2006/relationships/ctrlProp" Target="../ctrlProps/ctrlProp519.xml"/><Relationship Id="rId20" Type="http://schemas.openxmlformats.org/officeDocument/2006/relationships/ctrlProp" Target="../ctrlProps/ctrlProp523.xml"/><Relationship Id="rId29" Type="http://schemas.openxmlformats.org/officeDocument/2006/relationships/ctrlProp" Target="../ctrlProps/ctrlProp532.xml"/><Relationship Id="rId1" Type="http://schemas.openxmlformats.org/officeDocument/2006/relationships/hyperlink" Target="http://www.ashe.org/resources/management_monographs/mg2011memarzadeh.html" TargetMode="External"/><Relationship Id="rId6" Type="http://schemas.openxmlformats.org/officeDocument/2006/relationships/drawing" Target="../drawings/drawing20.xml"/><Relationship Id="rId11" Type="http://schemas.openxmlformats.org/officeDocument/2006/relationships/ctrlProp" Target="../ctrlProps/ctrlProp514.xml"/><Relationship Id="rId24" Type="http://schemas.openxmlformats.org/officeDocument/2006/relationships/ctrlProp" Target="../ctrlProps/ctrlProp527.xml"/><Relationship Id="rId32" Type="http://schemas.openxmlformats.org/officeDocument/2006/relationships/ctrlProp" Target="../ctrlProps/ctrlProp535.xml"/><Relationship Id="rId5" Type="http://schemas.openxmlformats.org/officeDocument/2006/relationships/printerSettings" Target="../printerSettings/printerSettings20.bin"/><Relationship Id="rId15" Type="http://schemas.openxmlformats.org/officeDocument/2006/relationships/ctrlProp" Target="../ctrlProps/ctrlProp518.xml"/><Relationship Id="rId23" Type="http://schemas.openxmlformats.org/officeDocument/2006/relationships/ctrlProp" Target="../ctrlProps/ctrlProp526.xml"/><Relationship Id="rId28" Type="http://schemas.openxmlformats.org/officeDocument/2006/relationships/ctrlProp" Target="../ctrlProps/ctrlProp531.xml"/><Relationship Id="rId36" Type="http://schemas.openxmlformats.org/officeDocument/2006/relationships/ctrlProp" Target="../ctrlProps/ctrlProp539.xml"/><Relationship Id="rId10" Type="http://schemas.openxmlformats.org/officeDocument/2006/relationships/ctrlProp" Target="../ctrlProps/ctrlProp513.xml"/><Relationship Id="rId19" Type="http://schemas.openxmlformats.org/officeDocument/2006/relationships/ctrlProp" Target="../ctrlProps/ctrlProp522.xml"/><Relationship Id="rId31" Type="http://schemas.openxmlformats.org/officeDocument/2006/relationships/ctrlProp" Target="../ctrlProps/ctrlProp534.xml"/><Relationship Id="rId4" Type="http://schemas.openxmlformats.org/officeDocument/2006/relationships/hyperlink" Target="https://www.healthdesign.org/chd/research/achieving-ebd-goals-through-flooring-selection-design" TargetMode="External"/><Relationship Id="rId9" Type="http://schemas.openxmlformats.org/officeDocument/2006/relationships/ctrlProp" Target="../ctrlProps/ctrlProp512.xml"/><Relationship Id="rId14" Type="http://schemas.openxmlformats.org/officeDocument/2006/relationships/ctrlProp" Target="../ctrlProps/ctrlProp517.xml"/><Relationship Id="rId22" Type="http://schemas.openxmlformats.org/officeDocument/2006/relationships/ctrlProp" Target="../ctrlProps/ctrlProp525.xml"/><Relationship Id="rId27" Type="http://schemas.openxmlformats.org/officeDocument/2006/relationships/ctrlProp" Target="../ctrlProps/ctrlProp530.xml"/><Relationship Id="rId30" Type="http://schemas.openxmlformats.org/officeDocument/2006/relationships/ctrlProp" Target="../ctrlProps/ctrlProp533.xml"/><Relationship Id="rId35" Type="http://schemas.openxmlformats.org/officeDocument/2006/relationships/ctrlProp" Target="../ctrlProps/ctrlProp538.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542.xml"/><Relationship Id="rId13" Type="http://schemas.openxmlformats.org/officeDocument/2006/relationships/ctrlProp" Target="../ctrlProps/ctrlProp547.xml"/><Relationship Id="rId18" Type="http://schemas.openxmlformats.org/officeDocument/2006/relationships/ctrlProp" Target="../ctrlProps/ctrlProp552.xml"/><Relationship Id="rId26" Type="http://schemas.openxmlformats.org/officeDocument/2006/relationships/ctrlProp" Target="../ctrlProps/ctrlProp560.xml"/><Relationship Id="rId3" Type="http://schemas.openxmlformats.org/officeDocument/2006/relationships/printerSettings" Target="../printerSettings/printerSettings21.bin"/><Relationship Id="rId21" Type="http://schemas.openxmlformats.org/officeDocument/2006/relationships/ctrlProp" Target="../ctrlProps/ctrlProp555.xml"/><Relationship Id="rId34" Type="http://schemas.openxmlformats.org/officeDocument/2006/relationships/ctrlProp" Target="../ctrlProps/ctrlProp568.xml"/><Relationship Id="rId7" Type="http://schemas.openxmlformats.org/officeDocument/2006/relationships/ctrlProp" Target="../ctrlProps/ctrlProp541.xml"/><Relationship Id="rId12" Type="http://schemas.openxmlformats.org/officeDocument/2006/relationships/ctrlProp" Target="../ctrlProps/ctrlProp546.xml"/><Relationship Id="rId17" Type="http://schemas.openxmlformats.org/officeDocument/2006/relationships/ctrlProp" Target="../ctrlProps/ctrlProp551.xml"/><Relationship Id="rId25" Type="http://schemas.openxmlformats.org/officeDocument/2006/relationships/ctrlProp" Target="../ctrlProps/ctrlProp559.xml"/><Relationship Id="rId33" Type="http://schemas.openxmlformats.org/officeDocument/2006/relationships/ctrlProp" Target="../ctrlProps/ctrlProp567.xml"/><Relationship Id="rId2" Type="http://schemas.openxmlformats.org/officeDocument/2006/relationships/hyperlink" Target="http://www.ncbi.nlm.nih.gov/pubmed/18455045" TargetMode="External"/><Relationship Id="rId16" Type="http://schemas.openxmlformats.org/officeDocument/2006/relationships/ctrlProp" Target="../ctrlProps/ctrlProp550.xml"/><Relationship Id="rId20" Type="http://schemas.openxmlformats.org/officeDocument/2006/relationships/ctrlProp" Target="../ctrlProps/ctrlProp554.xml"/><Relationship Id="rId29" Type="http://schemas.openxmlformats.org/officeDocument/2006/relationships/ctrlProp" Target="../ctrlProps/ctrlProp563.xml"/><Relationship Id="rId1" Type="http://schemas.openxmlformats.org/officeDocument/2006/relationships/hyperlink" Target="http://www.ncbi.nlm.nih.gov/pubmed/17257148" TargetMode="External"/><Relationship Id="rId6" Type="http://schemas.openxmlformats.org/officeDocument/2006/relationships/ctrlProp" Target="../ctrlProps/ctrlProp540.xml"/><Relationship Id="rId11" Type="http://schemas.openxmlformats.org/officeDocument/2006/relationships/ctrlProp" Target="../ctrlProps/ctrlProp545.xml"/><Relationship Id="rId24" Type="http://schemas.openxmlformats.org/officeDocument/2006/relationships/ctrlProp" Target="../ctrlProps/ctrlProp558.xml"/><Relationship Id="rId32" Type="http://schemas.openxmlformats.org/officeDocument/2006/relationships/ctrlProp" Target="../ctrlProps/ctrlProp566.xml"/><Relationship Id="rId5" Type="http://schemas.openxmlformats.org/officeDocument/2006/relationships/vmlDrawing" Target="../drawings/vmlDrawing20.vml"/><Relationship Id="rId15" Type="http://schemas.openxmlformats.org/officeDocument/2006/relationships/ctrlProp" Target="../ctrlProps/ctrlProp549.xml"/><Relationship Id="rId23" Type="http://schemas.openxmlformats.org/officeDocument/2006/relationships/ctrlProp" Target="../ctrlProps/ctrlProp557.xml"/><Relationship Id="rId28" Type="http://schemas.openxmlformats.org/officeDocument/2006/relationships/ctrlProp" Target="../ctrlProps/ctrlProp562.xml"/><Relationship Id="rId10" Type="http://schemas.openxmlformats.org/officeDocument/2006/relationships/ctrlProp" Target="../ctrlProps/ctrlProp544.xml"/><Relationship Id="rId19" Type="http://schemas.openxmlformats.org/officeDocument/2006/relationships/ctrlProp" Target="../ctrlProps/ctrlProp553.xml"/><Relationship Id="rId31" Type="http://schemas.openxmlformats.org/officeDocument/2006/relationships/ctrlProp" Target="../ctrlProps/ctrlProp565.xml"/><Relationship Id="rId4" Type="http://schemas.openxmlformats.org/officeDocument/2006/relationships/drawing" Target="../drawings/drawing21.xml"/><Relationship Id="rId9" Type="http://schemas.openxmlformats.org/officeDocument/2006/relationships/ctrlProp" Target="../ctrlProps/ctrlProp543.xml"/><Relationship Id="rId14" Type="http://schemas.openxmlformats.org/officeDocument/2006/relationships/ctrlProp" Target="../ctrlProps/ctrlProp548.xml"/><Relationship Id="rId22" Type="http://schemas.openxmlformats.org/officeDocument/2006/relationships/ctrlProp" Target="../ctrlProps/ctrlProp556.xml"/><Relationship Id="rId27" Type="http://schemas.openxmlformats.org/officeDocument/2006/relationships/ctrlProp" Target="../ctrlProps/ctrlProp561.xml"/><Relationship Id="rId30" Type="http://schemas.openxmlformats.org/officeDocument/2006/relationships/ctrlProp" Target="../ctrlProps/ctrlProp564.xml"/><Relationship Id="rId35" Type="http://schemas.openxmlformats.org/officeDocument/2006/relationships/ctrlProp" Target="../ctrlProps/ctrlProp569.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574.xml"/><Relationship Id="rId13" Type="http://schemas.openxmlformats.org/officeDocument/2006/relationships/ctrlProp" Target="../ctrlProps/ctrlProp579.xml"/><Relationship Id="rId18" Type="http://schemas.openxmlformats.org/officeDocument/2006/relationships/ctrlProp" Target="../ctrlProps/ctrlProp584.xml"/><Relationship Id="rId26" Type="http://schemas.openxmlformats.org/officeDocument/2006/relationships/ctrlProp" Target="../ctrlProps/ctrlProp592.xml"/><Relationship Id="rId3" Type="http://schemas.openxmlformats.org/officeDocument/2006/relationships/vmlDrawing" Target="../drawings/vmlDrawing21.vml"/><Relationship Id="rId21" Type="http://schemas.openxmlformats.org/officeDocument/2006/relationships/ctrlProp" Target="../ctrlProps/ctrlProp587.xml"/><Relationship Id="rId7" Type="http://schemas.openxmlformats.org/officeDocument/2006/relationships/ctrlProp" Target="../ctrlProps/ctrlProp573.xml"/><Relationship Id="rId12" Type="http://schemas.openxmlformats.org/officeDocument/2006/relationships/ctrlProp" Target="../ctrlProps/ctrlProp578.xml"/><Relationship Id="rId17" Type="http://schemas.openxmlformats.org/officeDocument/2006/relationships/ctrlProp" Target="../ctrlProps/ctrlProp583.xml"/><Relationship Id="rId25" Type="http://schemas.openxmlformats.org/officeDocument/2006/relationships/ctrlProp" Target="../ctrlProps/ctrlProp591.xml"/><Relationship Id="rId2" Type="http://schemas.openxmlformats.org/officeDocument/2006/relationships/drawing" Target="../drawings/drawing22.xml"/><Relationship Id="rId16" Type="http://schemas.openxmlformats.org/officeDocument/2006/relationships/ctrlProp" Target="../ctrlProps/ctrlProp582.xml"/><Relationship Id="rId20" Type="http://schemas.openxmlformats.org/officeDocument/2006/relationships/ctrlProp" Target="../ctrlProps/ctrlProp586.xml"/><Relationship Id="rId29" Type="http://schemas.openxmlformats.org/officeDocument/2006/relationships/ctrlProp" Target="../ctrlProps/ctrlProp595.xml"/><Relationship Id="rId1" Type="http://schemas.openxmlformats.org/officeDocument/2006/relationships/printerSettings" Target="../printerSettings/printerSettings22.bin"/><Relationship Id="rId6" Type="http://schemas.openxmlformats.org/officeDocument/2006/relationships/ctrlProp" Target="../ctrlProps/ctrlProp572.xml"/><Relationship Id="rId11" Type="http://schemas.openxmlformats.org/officeDocument/2006/relationships/ctrlProp" Target="../ctrlProps/ctrlProp577.xml"/><Relationship Id="rId24" Type="http://schemas.openxmlformats.org/officeDocument/2006/relationships/ctrlProp" Target="../ctrlProps/ctrlProp590.xml"/><Relationship Id="rId5" Type="http://schemas.openxmlformats.org/officeDocument/2006/relationships/ctrlProp" Target="../ctrlProps/ctrlProp571.xml"/><Relationship Id="rId15" Type="http://schemas.openxmlformats.org/officeDocument/2006/relationships/ctrlProp" Target="../ctrlProps/ctrlProp581.xml"/><Relationship Id="rId23" Type="http://schemas.openxmlformats.org/officeDocument/2006/relationships/ctrlProp" Target="../ctrlProps/ctrlProp589.xml"/><Relationship Id="rId28" Type="http://schemas.openxmlformats.org/officeDocument/2006/relationships/ctrlProp" Target="../ctrlProps/ctrlProp594.xml"/><Relationship Id="rId10" Type="http://schemas.openxmlformats.org/officeDocument/2006/relationships/ctrlProp" Target="../ctrlProps/ctrlProp576.xml"/><Relationship Id="rId19" Type="http://schemas.openxmlformats.org/officeDocument/2006/relationships/ctrlProp" Target="../ctrlProps/ctrlProp585.xml"/><Relationship Id="rId4" Type="http://schemas.openxmlformats.org/officeDocument/2006/relationships/ctrlProp" Target="../ctrlProps/ctrlProp570.xml"/><Relationship Id="rId9" Type="http://schemas.openxmlformats.org/officeDocument/2006/relationships/ctrlProp" Target="../ctrlProps/ctrlProp575.xml"/><Relationship Id="rId14" Type="http://schemas.openxmlformats.org/officeDocument/2006/relationships/ctrlProp" Target="../ctrlProps/ctrlProp580.xml"/><Relationship Id="rId22" Type="http://schemas.openxmlformats.org/officeDocument/2006/relationships/ctrlProp" Target="../ctrlProps/ctrlProp588.xml"/><Relationship Id="rId27" Type="http://schemas.openxmlformats.org/officeDocument/2006/relationships/ctrlProp" Target="../ctrlProps/ctrlProp593.xml"/><Relationship Id="rId30" Type="http://schemas.openxmlformats.org/officeDocument/2006/relationships/ctrlProp" Target="../ctrlProps/ctrlProp596.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601.xml"/><Relationship Id="rId13" Type="http://schemas.openxmlformats.org/officeDocument/2006/relationships/ctrlProp" Target="../ctrlProps/ctrlProp606.xml"/><Relationship Id="rId18" Type="http://schemas.openxmlformats.org/officeDocument/2006/relationships/ctrlProp" Target="../ctrlProps/ctrlProp611.xml"/><Relationship Id="rId3" Type="http://schemas.openxmlformats.org/officeDocument/2006/relationships/vmlDrawing" Target="../drawings/vmlDrawing22.vml"/><Relationship Id="rId21" Type="http://schemas.openxmlformats.org/officeDocument/2006/relationships/ctrlProp" Target="../ctrlProps/ctrlProp614.xml"/><Relationship Id="rId7" Type="http://schemas.openxmlformats.org/officeDocument/2006/relationships/ctrlProp" Target="../ctrlProps/ctrlProp600.xml"/><Relationship Id="rId12" Type="http://schemas.openxmlformats.org/officeDocument/2006/relationships/ctrlProp" Target="../ctrlProps/ctrlProp605.xml"/><Relationship Id="rId17" Type="http://schemas.openxmlformats.org/officeDocument/2006/relationships/ctrlProp" Target="../ctrlProps/ctrlProp610.xml"/><Relationship Id="rId2" Type="http://schemas.openxmlformats.org/officeDocument/2006/relationships/drawing" Target="../drawings/drawing23.xml"/><Relationship Id="rId16" Type="http://schemas.openxmlformats.org/officeDocument/2006/relationships/ctrlProp" Target="../ctrlProps/ctrlProp609.xml"/><Relationship Id="rId20" Type="http://schemas.openxmlformats.org/officeDocument/2006/relationships/ctrlProp" Target="../ctrlProps/ctrlProp613.xml"/><Relationship Id="rId1" Type="http://schemas.openxmlformats.org/officeDocument/2006/relationships/printerSettings" Target="../printerSettings/printerSettings23.bin"/><Relationship Id="rId6" Type="http://schemas.openxmlformats.org/officeDocument/2006/relationships/ctrlProp" Target="../ctrlProps/ctrlProp599.xml"/><Relationship Id="rId11" Type="http://schemas.openxmlformats.org/officeDocument/2006/relationships/ctrlProp" Target="../ctrlProps/ctrlProp604.xml"/><Relationship Id="rId24" Type="http://schemas.openxmlformats.org/officeDocument/2006/relationships/ctrlProp" Target="../ctrlProps/ctrlProp617.xml"/><Relationship Id="rId5" Type="http://schemas.openxmlformats.org/officeDocument/2006/relationships/ctrlProp" Target="../ctrlProps/ctrlProp598.xml"/><Relationship Id="rId15" Type="http://schemas.openxmlformats.org/officeDocument/2006/relationships/ctrlProp" Target="../ctrlProps/ctrlProp608.xml"/><Relationship Id="rId23" Type="http://schemas.openxmlformats.org/officeDocument/2006/relationships/ctrlProp" Target="../ctrlProps/ctrlProp616.xml"/><Relationship Id="rId10" Type="http://schemas.openxmlformats.org/officeDocument/2006/relationships/ctrlProp" Target="../ctrlProps/ctrlProp603.xml"/><Relationship Id="rId19" Type="http://schemas.openxmlformats.org/officeDocument/2006/relationships/ctrlProp" Target="../ctrlProps/ctrlProp612.xml"/><Relationship Id="rId4" Type="http://schemas.openxmlformats.org/officeDocument/2006/relationships/ctrlProp" Target="../ctrlProps/ctrlProp597.xml"/><Relationship Id="rId9" Type="http://schemas.openxmlformats.org/officeDocument/2006/relationships/ctrlProp" Target="../ctrlProps/ctrlProp602.xml"/><Relationship Id="rId14" Type="http://schemas.openxmlformats.org/officeDocument/2006/relationships/ctrlProp" Target="../ctrlProps/ctrlProp607.xml"/><Relationship Id="rId22" Type="http://schemas.openxmlformats.org/officeDocument/2006/relationships/ctrlProp" Target="../ctrlProps/ctrlProp615.xml"/></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24.bin"/><Relationship Id="rId13" Type="http://schemas.openxmlformats.org/officeDocument/2006/relationships/ctrlProp" Target="../ctrlProps/ctrlProp620.xml"/><Relationship Id="rId18" Type="http://schemas.openxmlformats.org/officeDocument/2006/relationships/ctrlProp" Target="../ctrlProps/ctrlProp625.xml"/><Relationship Id="rId26" Type="http://schemas.openxmlformats.org/officeDocument/2006/relationships/ctrlProp" Target="../ctrlProps/ctrlProp633.xml"/><Relationship Id="rId39" Type="http://schemas.openxmlformats.org/officeDocument/2006/relationships/ctrlProp" Target="../ctrlProps/ctrlProp646.xml"/><Relationship Id="rId3" Type="http://schemas.openxmlformats.org/officeDocument/2006/relationships/hyperlink" Target="http://www.sciencedirect.com/science/article/pii/S0378778804002518" TargetMode="External"/><Relationship Id="rId21" Type="http://schemas.openxmlformats.org/officeDocument/2006/relationships/ctrlProp" Target="../ctrlProps/ctrlProp628.xml"/><Relationship Id="rId34" Type="http://schemas.openxmlformats.org/officeDocument/2006/relationships/ctrlProp" Target="../ctrlProps/ctrlProp641.xml"/><Relationship Id="rId7" Type="http://schemas.openxmlformats.org/officeDocument/2006/relationships/hyperlink" Target="http://link.springer.com/article/10.1023%2FA%3A1022833227481" TargetMode="External"/><Relationship Id="rId12" Type="http://schemas.openxmlformats.org/officeDocument/2006/relationships/ctrlProp" Target="../ctrlProps/ctrlProp619.xml"/><Relationship Id="rId17" Type="http://schemas.openxmlformats.org/officeDocument/2006/relationships/ctrlProp" Target="../ctrlProps/ctrlProp624.xml"/><Relationship Id="rId25" Type="http://schemas.openxmlformats.org/officeDocument/2006/relationships/ctrlProp" Target="../ctrlProps/ctrlProp632.xml"/><Relationship Id="rId33" Type="http://schemas.openxmlformats.org/officeDocument/2006/relationships/ctrlProp" Target="../ctrlProps/ctrlProp640.xml"/><Relationship Id="rId38" Type="http://schemas.openxmlformats.org/officeDocument/2006/relationships/ctrlProp" Target="../ctrlProps/ctrlProp645.xml"/><Relationship Id="rId2" Type="http://schemas.openxmlformats.org/officeDocument/2006/relationships/hyperlink" Target="http://www.sciencedirect.com/science/article/pii/S019689040500172X" TargetMode="External"/><Relationship Id="rId16" Type="http://schemas.openxmlformats.org/officeDocument/2006/relationships/ctrlProp" Target="../ctrlProps/ctrlProp623.xml"/><Relationship Id="rId20" Type="http://schemas.openxmlformats.org/officeDocument/2006/relationships/ctrlProp" Target="../ctrlProps/ctrlProp627.xml"/><Relationship Id="rId29" Type="http://schemas.openxmlformats.org/officeDocument/2006/relationships/ctrlProp" Target="../ctrlProps/ctrlProp636.xml"/><Relationship Id="rId1" Type="http://schemas.openxmlformats.org/officeDocument/2006/relationships/hyperlink" Target="http://www.sciencedirect.com/science/article/pii/S0378778801000755" TargetMode="External"/><Relationship Id="rId6" Type="http://schemas.openxmlformats.org/officeDocument/2006/relationships/hyperlink" Target="http://www.ncbi.nlm.nih.gov/pubmed/12145431" TargetMode="External"/><Relationship Id="rId11" Type="http://schemas.openxmlformats.org/officeDocument/2006/relationships/ctrlProp" Target="../ctrlProps/ctrlProp618.xml"/><Relationship Id="rId24" Type="http://schemas.openxmlformats.org/officeDocument/2006/relationships/ctrlProp" Target="../ctrlProps/ctrlProp631.xml"/><Relationship Id="rId32" Type="http://schemas.openxmlformats.org/officeDocument/2006/relationships/ctrlProp" Target="../ctrlProps/ctrlProp639.xml"/><Relationship Id="rId37" Type="http://schemas.openxmlformats.org/officeDocument/2006/relationships/ctrlProp" Target="../ctrlProps/ctrlProp644.xml"/><Relationship Id="rId40" Type="http://schemas.openxmlformats.org/officeDocument/2006/relationships/ctrlProp" Target="../ctrlProps/ctrlProp647.xml"/><Relationship Id="rId5" Type="http://schemas.openxmlformats.org/officeDocument/2006/relationships/hyperlink" Target="http://www.sciencedirect.com/science/article/pii/S0378778814006355" TargetMode="External"/><Relationship Id="rId15" Type="http://schemas.openxmlformats.org/officeDocument/2006/relationships/ctrlProp" Target="../ctrlProps/ctrlProp622.xml"/><Relationship Id="rId23" Type="http://schemas.openxmlformats.org/officeDocument/2006/relationships/ctrlProp" Target="../ctrlProps/ctrlProp630.xml"/><Relationship Id="rId28" Type="http://schemas.openxmlformats.org/officeDocument/2006/relationships/ctrlProp" Target="../ctrlProps/ctrlProp635.xml"/><Relationship Id="rId36" Type="http://schemas.openxmlformats.org/officeDocument/2006/relationships/ctrlProp" Target="../ctrlProps/ctrlProp643.xml"/><Relationship Id="rId10" Type="http://schemas.openxmlformats.org/officeDocument/2006/relationships/vmlDrawing" Target="../drawings/vmlDrawing23.vml"/><Relationship Id="rId19" Type="http://schemas.openxmlformats.org/officeDocument/2006/relationships/ctrlProp" Target="../ctrlProps/ctrlProp626.xml"/><Relationship Id="rId31" Type="http://schemas.openxmlformats.org/officeDocument/2006/relationships/ctrlProp" Target="../ctrlProps/ctrlProp638.xml"/><Relationship Id="rId4" Type="http://schemas.openxmlformats.org/officeDocument/2006/relationships/hyperlink" Target="http://www.sciencedirect.com/science/article/pii/S0960148108002632" TargetMode="External"/><Relationship Id="rId9" Type="http://schemas.openxmlformats.org/officeDocument/2006/relationships/drawing" Target="../drawings/drawing24.xml"/><Relationship Id="rId14" Type="http://schemas.openxmlformats.org/officeDocument/2006/relationships/ctrlProp" Target="../ctrlProps/ctrlProp621.xml"/><Relationship Id="rId22" Type="http://schemas.openxmlformats.org/officeDocument/2006/relationships/ctrlProp" Target="../ctrlProps/ctrlProp629.xml"/><Relationship Id="rId27" Type="http://schemas.openxmlformats.org/officeDocument/2006/relationships/ctrlProp" Target="../ctrlProps/ctrlProp634.xml"/><Relationship Id="rId30" Type="http://schemas.openxmlformats.org/officeDocument/2006/relationships/ctrlProp" Target="../ctrlProps/ctrlProp637.xml"/><Relationship Id="rId35" Type="http://schemas.openxmlformats.org/officeDocument/2006/relationships/ctrlProp" Target="../ctrlProps/ctrlProp642.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healthdesign.org/chd/knowledge-repository/ceiling_lifts_reduce_patient_handling_injuries" TargetMode="External"/><Relationship Id="rId13" Type="http://schemas.openxmlformats.org/officeDocument/2006/relationships/drawing" Target="../drawings/drawing3.xml"/><Relationship Id="rId18" Type="http://schemas.openxmlformats.org/officeDocument/2006/relationships/ctrlProp" Target="../ctrlProps/ctrlProp4.xml"/><Relationship Id="rId26" Type="http://schemas.openxmlformats.org/officeDocument/2006/relationships/ctrlProp" Target="../ctrlProps/ctrlProp12.xml"/><Relationship Id="rId39" Type="http://schemas.openxmlformats.org/officeDocument/2006/relationships/ctrlProp" Target="../ctrlProps/ctrlProp25.xml"/><Relationship Id="rId3" Type="http://schemas.openxmlformats.org/officeDocument/2006/relationships/hyperlink" Target="https://www.healthdesign.org/chd/knowledge-repository/characteristics-and-circumstances-falls-hospital-setting" TargetMode="External"/><Relationship Id="rId21" Type="http://schemas.openxmlformats.org/officeDocument/2006/relationships/ctrlProp" Target="../ctrlProps/ctrlProp7.xml"/><Relationship Id="rId34" Type="http://schemas.openxmlformats.org/officeDocument/2006/relationships/ctrlProp" Target="../ctrlProps/ctrlProp20.xml"/><Relationship Id="rId42" Type="http://schemas.openxmlformats.org/officeDocument/2006/relationships/ctrlProp" Target="../ctrlProps/ctrlProp28.xml"/><Relationship Id="rId7" Type="http://schemas.openxmlformats.org/officeDocument/2006/relationships/hyperlink" Target="https://www.healthdesign.org/chd/knowledge-repository/contribution-designed-environment-fall-risk-hospitals" TargetMode="External"/><Relationship Id="rId12" Type="http://schemas.openxmlformats.org/officeDocument/2006/relationships/printerSettings" Target="../printerSettings/printerSettings3.bin"/><Relationship Id="rId17" Type="http://schemas.openxmlformats.org/officeDocument/2006/relationships/ctrlProp" Target="../ctrlProps/ctrlProp3.xml"/><Relationship Id="rId25" Type="http://schemas.openxmlformats.org/officeDocument/2006/relationships/ctrlProp" Target="../ctrlProps/ctrlProp11.xml"/><Relationship Id="rId33" Type="http://schemas.openxmlformats.org/officeDocument/2006/relationships/ctrlProp" Target="../ctrlProps/ctrlProp19.xml"/><Relationship Id="rId38" Type="http://schemas.openxmlformats.org/officeDocument/2006/relationships/ctrlProp" Target="../ctrlProps/ctrlProp24.xml"/><Relationship Id="rId46" Type="http://schemas.openxmlformats.org/officeDocument/2006/relationships/ctrlProp" Target="../ctrlProps/ctrlProp32.xml"/><Relationship Id="rId2" Type="http://schemas.openxmlformats.org/officeDocument/2006/relationships/hyperlink" Target="https://www.healthdesign.org/chd/knowledge-repository/contribution-designed-environment-fall-risk-hospitals" TargetMode="External"/><Relationship Id="rId16" Type="http://schemas.openxmlformats.org/officeDocument/2006/relationships/ctrlProp" Target="../ctrlProps/ctrlProp2.xml"/><Relationship Id="rId20" Type="http://schemas.openxmlformats.org/officeDocument/2006/relationships/ctrlProp" Target="../ctrlProps/ctrlProp6.xml"/><Relationship Id="rId29" Type="http://schemas.openxmlformats.org/officeDocument/2006/relationships/ctrlProp" Target="../ctrlProps/ctrlProp15.xml"/><Relationship Id="rId41" Type="http://schemas.openxmlformats.org/officeDocument/2006/relationships/ctrlProp" Target="../ctrlProps/ctrlProp27.xml"/><Relationship Id="rId1" Type="http://schemas.openxmlformats.org/officeDocument/2006/relationships/hyperlink" Target="https://www.healthdesign.org/chd/knowledge-repository/contribution-designed-environment-fall-risk-hospitals" TargetMode="External"/><Relationship Id="rId6" Type="http://schemas.openxmlformats.org/officeDocument/2006/relationships/hyperlink" Target="https://www.healthdesign.org/chd/research/impact-healthcare-environmental-design-patient-falls" TargetMode="External"/><Relationship Id="rId11" Type="http://schemas.openxmlformats.org/officeDocument/2006/relationships/hyperlink" Target="https://www.healthdesign.org/chd/knowledge-repository/contribution-designed-environment-fall-risk-hospitals" TargetMode="External"/><Relationship Id="rId24" Type="http://schemas.openxmlformats.org/officeDocument/2006/relationships/ctrlProp" Target="../ctrlProps/ctrlProp10.xml"/><Relationship Id="rId32" Type="http://schemas.openxmlformats.org/officeDocument/2006/relationships/ctrlProp" Target="../ctrlProps/ctrlProp18.xml"/><Relationship Id="rId37" Type="http://schemas.openxmlformats.org/officeDocument/2006/relationships/ctrlProp" Target="../ctrlProps/ctrlProp23.xml"/><Relationship Id="rId40" Type="http://schemas.openxmlformats.org/officeDocument/2006/relationships/ctrlProp" Target="../ctrlProps/ctrlProp26.xml"/><Relationship Id="rId45" Type="http://schemas.openxmlformats.org/officeDocument/2006/relationships/ctrlProp" Target="../ctrlProps/ctrlProp31.xml"/><Relationship Id="rId5" Type="http://schemas.openxmlformats.org/officeDocument/2006/relationships/hyperlink" Target="https://www.healthdesign.org/chd/research/impact-healthcare-environmental-design-patient-falls" TargetMode="External"/><Relationship Id="rId15" Type="http://schemas.openxmlformats.org/officeDocument/2006/relationships/ctrlProp" Target="../ctrlProps/ctrlProp1.xml"/><Relationship Id="rId23" Type="http://schemas.openxmlformats.org/officeDocument/2006/relationships/ctrlProp" Target="../ctrlProps/ctrlProp9.xml"/><Relationship Id="rId28" Type="http://schemas.openxmlformats.org/officeDocument/2006/relationships/ctrlProp" Target="../ctrlProps/ctrlProp14.xml"/><Relationship Id="rId36" Type="http://schemas.openxmlformats.org/officeDocument/2006/relationships/ctrlProp" Target="../ctrlProps/ctrlProp22.xml"/><Relationship Id="rId10" Type="http://schemas.openxmlformats.org/officeDocument/2006/relationships/hyperlink" Target="http://www.nursingcenter.com/lnc/journalarticle?Article_ID=607915" TargetMode="External"/><Relationship Id="rId19" Type="http://schemas.openxmlformats.org/officeDocument/2006/relationships/ctrlProp" Target="../ctrlProps/ctrlProp5.xml"/><Relationship Id="rId31" Type="http://schemas.openxmlformats.org/officeDocument/2006/relationships/ctrlProp" Target="../ctrlProps/ctrlProp17.xml"/><Relationship Id="rId44" Type="http://schemas.openxmlformats.org/officeDocument/2006/relationships/ctrlProp" Target="../ctrlProps/ctrlProp30.xml"/><Relationship Id="rId4" Type="http://schemas.openxmlformats.org/officeDocument/2006/relationships/hyperlink" Target="https://www.healthdesign.org/chd/knowledge-repository/contribution-designed-environment-fall-risk-hospitals" TargetMode="External"/><Relationship Id="rId9" Type="http://schemas.openxmlformats.org/officeDocument/2006/relationships/hyperlink" Target="https://www.healthdesign.org/chd/research/impact-healthcare-environmental-design-patient-falls" TargetMode="External"/><Relationship Id="rId14" Type="http://schemas.openxmlformats.org/officeDocument/2006/relationships/vmlDrawing" Target="../drawings/vmlDrawing2.vml"/><Relationship Id="rId22" Type="http://schemas.openxmlformats.org/officeDocument/2006/relationships/ctrlProp" Target="../ctrlProps/ctrlProp8.xml"/><Relationship Id="rId27" Type="http://schemas.openxmlformats.org/officeDocument/2006/relationships/ctrlProp" Target="../ctrlProps/ctrlProp13.xml"/><Relationship Id="rId30" Type="http://schemas.openxmlformats.org/officeDocument/2006/relationships/ctrlProp" Target="../ctrlProps/ctrlProp16.xml"/><Relationship Id="rId35" Type="http://schemas.openxmlformats.org/officeDocument/2006/relationships/ctrlProp" Target="../ctrlProps/ctrlProp21.xml"/><Relationship Id="rId43"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hyperlink" Target="https://www.healthdesign.org/chd/knowledge-repository/randomized_controlled_trial_prevent_patient_lift_and_transfer_injuries_heal" TargetMode="External"/><Relationship Id="rId21" Type="http://schemas.openxmlformats.org/officeDocument/2006/relationships/ctrlProp" Target="../ctrlProps/ctrlProp46.xml"/><Relationship Id="rId7" Type="http://schemas.openxmlformats.org/officeDocument/2006/relationships/vmlDrawing" Target="../drawings/vmlDrawing3.v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hyperlink" Target="http://www.ncbi.nlm.nih.gov/pubmed/15082428" TargetMode="Externa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hyperlink" Target="http://www.ncbi.nlm.nih.gov/pubmed/15694077" TargetMode="External"/><Relationship Id="rId6" Type="http://schemas.openxmlformats.org/officeDocument/2006/relationships/drawing" Target="../drawings/drawing4.xml"/><Relationship Id="rId11" Type="http://schemas.openxmlformats.org/officeDocument/2006/relationships/ctrlProp" Target="../ctrlProps/ctrlProp36.xml"/><Relationship Id="rId24" Type="http://schemas.openxmlformats.org/officeDocument/2006/relationships/ctrlProp" Target="../ctrlProps/ctrlProp49.xml"/><Relationship Id="rId5" Type="http://schemas.openxmlformats.org/officeDocument/2006/relationships/printerSettings" Target="../printerSettings/printerSettings4.bin"/><Relationship Id="rId15" Type="http://schemas.openxmlformats.org/officeDocument/2006/relationships/ctrlProp" Target="../ctrlProps/ctrlProp40.xml"/><Relationship Id="rId23" Type="http://schemas.openxmlformats.org/officeDocument/2006/relationships/ctrlProp" Target="../ctrlProps/ctrlProp48.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hyperlink" Target="http://www.ncbi.nlm.nih.gov/pubmed/21161919" TargetMode="Externa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13" Type="http://schemas.openxmlformats.org/officeDocument/2006/relationships/hyperlink" Target="https://www.healthdesign.org/chd/knowledge-repository/outbreak-airborne-nosocomial-varicella" TargetMode="Externa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42" Type="http://schemas.openxmlformats.org/officeDocument/2006/relationships/ctrlProp" Target="../ctrlProps/ctrlProp77.xml"/><Relationship Id="rId47" Type="http://schemas.openxmlformats.org/officeDocument/2006/relationships/ctrlProp" Target="../ctrlProps/ctrlProp82.xml"/><Relationship Id="rId50" Type="http://schemas.openxmlformats.org/officeDocument/2006/relationships/ctrlProp" Target="../ctrlProps/ctrlProp85.xml"/><Relationship Id="rId55" Type="http://schemas.openxmlformats.org/officeDocument/2006/relationships/ctrlProp" Target="../ctrlProps/ctrlProp90.xml"/><Relationship Id="rId63" Type="http://schemas.openxmlformats.org/officeDocument/2006/relationships/ctrlProp" Target="../ctrlProps/ctrlProp98.xml"/><Relationship Id="rId7" Type="http://schemas.openxmlformats.org/officeDocument/2006/relationships/hyperlink" Target="https://www.healthdesign.org/chd/knowledge-repository/outbreak-invasive-aspergillus-infection-surgical-patients-associated-contam" TargetMode="External"/><Relationship Id="rId2" Type="http://schemas.openxmlformats.org/officeDocument/2006/relationships/hyperlink" Target="http://www.ncbi.nlm.nih.gov/pubmed/17217187" TargetMode="External"/><Relationship Id="rId16" Type="http://schemas.openxmlformats.org/officeDocument/2006/relationships/drawing" Target="../drawings/drawing5.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54" Type="http://schemas.openxmlformats.org/officeDocument/2006/relationships/ctrlProp" Target="../ctrlProps/ctrlProp89.xml"/><Relationship Id="rId62" Type="http://schemas.openxmlformats.org/officeDocument/2006/relationships/ctrlProp" Target="../ctrlProps/ctrlProp97.xml"/><Relationship Id="rId1" Type="http://schemas.openxmlformats.org/officeDocument/2006/relationships/hyperlink" Target="http://www.ncbi.nlm.nih.gov/pubmed/20569852" TargetMode="External"/><Relationship Id="rId6" Type="http://schemas.openxmlformats.org/officeDocument/2006/relationships/hyperlink" Target="http://www.ncbi.nlm.nih.gov/pubmed/19046054" TargetMode="External"/><Relationship Id="rId11" Type="http://schemas.openxmlformats.org/officeDocument/2006/relationships/hyperlink" Target="https://www.healthdesign.org/chd/knowledge-repository/role_physical_proximity_nosocomial_diarrhea" TargetMode="Externa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45" Type="http://schemas.openxmlformats.org/officeDocument/2006/relationships/ctrlProp" Target="../ctrlProps/ctrlProp80.xml"/><Relationship Id="rId53" Type="http://schemas.openxmlformats.org/officeDocument/2006/relationships/ctrlProp" Target="../ctrlProps/ctrlProp88.xml"/><Relationship Id="rId58" Type="http://schemas.openxmlformats.org/officeDocument/2006/relationships/ctrlProp" Target="../ctrlProps/ctrlProp93.xml"/><Relationship Id="rId5" Type="http://schemas.openxmlformats.org/officeDocument/2006/relationships/hyperlink" Target="http://www.ncbi.nlm.nih.gov/pubmed/19046054" TargetMode="External"/><Relationship Id="rId15" Type="http://schemas.openxmlformats.org/officeDocument/2006/relationships/printerSettings" Target="../printerSettings/printerSettings5.bin"/><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49" Type="http://schemas.openxmlformats.org/officeDocument/2006/relationships/ctrlProp" Target="../ctrlProps/ctrlProp84.xml"/><Relationship Id="rId57" Type="http://schemas.openxmlformats.org/officeDocument/2006/relationships/ctrlProp" Target="../ctrlProps/ctrlProp92.xml"/><Relationship Id="rId61" Type="http://schemas.openxmlformats.org/officeDocument/2006/relationships/ctrlProp" Target="../ctrlProps/ctrlProp96.xml"/><Relationship Id="rId10" Type="http://schemas.openxmlformats.org/officeDocument/2006/relationships/hyperlink" Target="https://www.healthdesign.org/chd/knowledge-repository/antimicrobial-drug-use-and-infection-control-practices-associated-prevalenc" TargetMode="External"/><Relationship Id="rId19" Type="http://schemas.openxmlformats.org/officeDocument/2006/relationships/ctrlProp" Target="../ctrlProps/ctrlProp54.xml"/><Relationship Id="rId31" Type="http://schemas.openxmlformats.org/officeDocument/2006/relationships/ctrlProp" Target="../ctrlProps/ctrlProp66.xml"/><Relationship Id="rId44" Type="http://schemas.openxmlformats.org/officeDocument/2006/relationships/ctrlProp" Target="../ctrlProps/ctrlProp79.xml"/><Relationship Id="rId52" Type="http://schemas.openxmlformats.org/officeDocument/2006/relationships/ctrlProp" Target="../ctrlProps/ctrlProp87.xml"/><Relationship Id="rId60" Type="http://schemas.openxmlformats.org/officeDocument/2006/relationships/ctrlProp" Target="../ctrlProps/ctrlProp95.xml"/><Relationship Id="rId4" Type="http://schemas.openxmlformats.org/officeDocument/2006/relationships/hyperlink" Target="http://www.ncbi.nlm.nih.gov/pubmed/19046054" TargetMode="External"/><Relationship Id="rId9" Type="http://schemas.openxmlformats.org/officeDocument/2006/relationships/hyperlink" Target="https://www.healthdesign.org/chd/knowledge-repository/control-outbreak-nosocomial-aspergillosis-laminar-air-flow-isolation-0" TargetMode="External"/><Relationship Id="rId14" Type="http://schemas.openxmlformats.org/officeDocument/2006/relationships/hyperlink" Target="http://www.ncbi.nlm.nih.gov/pubmed/19046054" TargetMode="Externa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43" Type="http://schemas.openxmlformats.org/officeDocument/2006/relationships/ctrlProp" Target="../ctrlProps/ctrlProp78.xml"/><Relationship Id="rId48" Type="http://schemas.openxmlformats.org/officeDocument/2006/relationships/ctrlProp" Target="../ctrlProps/ctrlProp83.xml"/><Relationship Id="rId56" Type="http://schemas.openxmlformats.org/officeDocument/2006/relationships/ctrlProp" Target="../ctrlProps/ctrlProp91.xml"/><Relationship Id="rId64" Type="http://schemas.openxmlformats.org/officeDocument/2006/relationships/ctrlProp" Target="../ctrlProps/ctrlProp99.xml"/><Relationship Id="rId8" Type="http://schemas.openxmlformats.org/officeDocument/2006/relationships/hyperlink" Target="http://www.ncbi.nlm.nih.gov/pubmed/16765202" TargetMode="External"/><Relationship Id="rId51" Type="http://schemas.openxmlformats.org/officeDocument/2006/relationships/ctrlProp" Target="../ctrlProps/ctrlProp86.xml"/><Relationship Id="rId3" Type="http://schemas.openxmlformats.org/officeDocument/2006/relationships/hyperlink" Target="https://www.healthdesign.org/chd/knowledge-repository/persistent-contamination-fabric-covered-furniture-vancomycin-resistant-ente" TargetMode="External"/><Relationship Id="rId12" Type="http://schemas.openxmlformats.org/officeDocument/2006/relationships/hyperlink" Target="https://www.healthdesign.org/chd/knowledge-repository/outbreak-airborne-nosocomial-varicella" TargetMode="External"/><Relationship Id="rId17" Type="http://schemas.openxmlformats.org/officeDocument/2006/relationships/vmlDrawing" Target="../drawings/vmlDrawing4.v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46" Type="http://schemas.openxmlformats.org/officeDocument/2006/relationships/ctrlProp" Target="../ctrlProps/ctrlProp81.xml"/><Relationship Id="rId59" Type="http://schemas.openxmlformats.org/officeDocument/2006/relationships/ctrlProp" Target="../ctrlProps/ctrlProp94.xml"/></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5.vml"/><Relationship Id="rId13" Type="http://schemas.openxmlformats.org/officeDocument/2006/relationships/ctrlProp" Target="../ctrlProps/ctrlProp104.xml"/><Relationship Id="rId18" Type="http://schemas.openxmlformats.org/officeDocument/2006/relationships/ctrlProp" Target="../ctrlProps/ctrlProp109.xml"/><Relationship Id="rId26" Type="http://schemas.openxmlformats.org/officeDocument/2006/relationships/ctrlProp" Target="../ctrlProps/ctrlProp117.xml"/><Relationship Id="rId39" Type="http://schemas.openxmlformats.org/officeDocument/2006/relationships/ctrlProp" Target="../ctrlProps/ctrlProp130.xml"/><Relationship Id="rId3" Type="http://schemas.openxmlformats.org/officeDocument/2006/relationships/hyperlink" Target="http://www.ncbi.nlm.nih.gov/pubmed/21330817" TargetMode="External"/><Relationship Id="rId21" Type="http://schemas.openxmlformats.org/officeDocument/2006/relationships/ctrlProp" Target="../ctrlProps/ctrlProp112.xml"/><Relationship Id="rId34" Type="http://schemas.openxmlformats.org/officeDocument/2006/relationships/ctrlProp" Target="../ctrlProps/ctrlProp125.xml"/><Relationship Id="rId7" Type="http://schemas.openxmlformats.org/officeDocument/2006/relationships/drawing" Target="../drawings/drawing6.x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33" Type="http://schemas.openxmlformats.org/officeDocument/2006/relationships/ctrlProp" Target="../ctrlProps/ctrlProp124.xml"/><Relationship Id="rId38" Type="http://schemas.openxmlformats.org/officeDocument/2006/relationships/ctrlProp" Target="../ctrlProps/ctrlProp129.xml"/><Relationship Id="rId2" Type="http://schemas.openxmlformats.org/officeDocument/2006/relationships/hyperlink" Target="http://www.ncbi.nlm.nih.gov/pubmed/21917355" TargetMode="External"/><Relationship Id="rId16" Type="http://schemas.openxmlformats.org/officeDocument/2006/relationships/ctrlProp" Target="../ctrlProps/ctrlProp107.xml"/><Relationship Id="rId20" Type="http://schemas.openxmlformats.org/officeDocument/2006/relationships/ctrlProp" Target="../ctrlProps/ctrlProp111.xml"/><Relationship Id="rId29" Type="http://schemas.openxmlformats.org/officeDocument/2006/relationships/ctrlProp" Target="../ctrlProps/ctrlProp120.xml"/><Relationship Id="rId41" Type="http://schemas.openxmlformats.org/officeDocument/2006/relationships/ctrlProp" Target="../ctrlProps/ctrlProp132.xml"/><Relationship Id="rId1" Type="http://schemas.openxmlformats.org/officeDocument/2006/relationships/hyperlink" Target="http://www.ncbi.nlm.nih.gov/pubmed/12799504" TargetMode="External"/><Relationship Id="rId6" Type="http://schemas.openxmlformats.org/officeDocument/2006/relationships/printerSettings" Target="../printerSettings/printerSettings6.bin"/><Relationship Id="rId11" Type="http://schemas.openxmlformats.org/officeDocument/2006/relationships/ctrlProp" Target="../ctrlProps/ctrlProp102.xml"/><Relationship Id="rId24" Type="http://schemas.openxmlformats.org/officeDocument/2006/relationships/ctrlProp" Target="../ctrlProps/ctrlProp115.xml"/><Relationship Id="rId32" Type="http://schemas.openxmlformats.org/officeDocument/2006/relationships/ctrlProp" Target="../ctrlProps/ctrlProp123.xml"/><Relationship Id="rId37" Type="http://schemas.openxmlformats.org/officeDocument/2006/relationships/ctrlProp" Target="../ctrlProps/ctrlProp128.xml"/><Relationship Id="rId40" Type="http://schemas.openxmlformats.org/officeDocument/2006/relationships/ctrlProp" Target="../ctrlProps/ctrlProp131.xml"/><Relationship Id="rId5" Type="http://schemas.openxmlformats.org/officeDocument/2006/relationships/hyperlink" Target="https://www.healthdesign.org/chd/knowledge-repository/hand-hygiene-behavior-pediatric-emergency-department-and-pediatric-intensiv" TargetMode="External"/><Relationship Id="rId15" Type="http://schemas.openxmlformats.org/officeDocument/2006/relationships/ctrlProp" Target="../ctrlProps/ctrlProp106.xml"/><Relationship Id="rId23" Type="http://schemas.openxmlformats.org/officeDocument/2006/relationships/ctrlProp" Target="../ctrlProps/ctrlProp114.xml"/><Relationship Id="rId28" Type="http://schemas.openxmlformats.org/officeDocument/2006/relationships/ctrlProp" Target="../ctrlProps/ctrlProp119.xml"/><Relationship Id="rId36" Type="http://schemas.openxmlformats.org/officeDocument/2006/relationships/ctrlProp" Target="../ctrlProps/ctrlProp127.xml"/><Relationship Id="rId10" Type="http://schemas.openxmlformats.org/officeDocument/2006/relationships/ctrlProp" Target="../ctrlProps/ctrlProp101.xml"/><Relationship Id="rId19" Type="http://schemas.openxmlformats.org/officeDocument/2006/relationships/ctrlProp" Target="../ctrlProps/ctrlProp110.xml"/><Relationship Id="rId31" Type="http://schemas.openxmlformats.org/officeDocument/2006/relationships/ctrlProp" Target="../ctrlProps/ctrlProp122.xml"/><Relationship Id="rId4" Type="http://schemas.openxmlformats.org/officeDocument/2006/relationships/hyperlink" Target="http://www.ncbi.nlm.nih.gov/pubmed/21330817" TargetMode="Externa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 Id="rId27" Type="http://schemas.openxmlformats.org/officeDocument/2006/relationships/ctrlProp" Target="../ctrlProps/ctrlProp118.xml"/><Relationship Id="rId30" Type="http://schemas.openxmlformats.org/officeDocument/2006/relationships/ctrlProp" Target="../ctrlProps/ctrlProp121.xml"/><Relationship Id="rId35" Type="http://schemas.openxmlformats.org/officeDocument/2006/relationships/ctrlProp" Target="../ctrlProps/ctrlProp126.xm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13" Type="http://schemas.openxmlformats.org/officeDocument/2006/relationships/ctrlProp" Target="../ctrlProps/ctrlProp136.xml"/><Relationship Id="rId18" Type="http://schemas.openxmlformats.org/officeDocument/2006/relationships/ctrlProp" Target="../ctrlProps/ctrlProp141.xml"/><Relationship Id="rId26" Type="http://schemas.openxmlformats.org/officeDocument/2006/relationships/ctrlProp" Target="../ctrlProps/ctrlProp149.xml"/><Relationship Id="rId3" Type="http://schemas.openxmlformats.org/officeDocument/2006/relationships/hyperlink" Target="https://www.healthdesign.org/chd/knowledge-repository/illumination-and-errors-dispensing-0" TargetMode="External"/><Relationship Id="rId21" Type="http://schemas.openxmlformats.org/officeDocument/2006/relationships/ctrlProp" Target="../ctrlProps/ctrlProp144.xml"/><Relationship Id="rId7" Type="http://schemas.openxmlformats.org/officeDocument/2006/relationships/printerSettings" Target="../printerSettings/printerSettings7.bin"/><Relationship Id="rId12" Type="http://schemas.openxmlformats.org/officeDocument/2006/relationships/ctrlProp" Target="../ctrlProps/ctrlProp135.xml"/><Relationship Id="rId17" Type="http://schemas.openxmlformats.org/officeDocument/2006/relationships/ctrlProp" Target="../ctrlProps/ctrlProp140.xml"/><Relationship Id="rId25" Type="http://schemas.openxmlformats.org/officeDocument/2006/relationships/ctrlProp" Target="../ctrlProps/ctrlProp148.xml"/><Relationship Id="rId33" Type="http://schemas.openxmlformats.org/officeDocument/2006/relationships/ctrlProp" Target="../ctrlProps/ctrlProp156.xml"/><Relationship Id="rId2" Type="http://schemas.openxmlformats.org/officeDocument/2006/relationships/hyperlink" Target="https://www.healthdesign.org/chd/knowledge-repository/medication-dispensing-errors-and-potential-adverse-drug-events-and-after-im" TargetMode="External"/><Relationship Id="rId16" Type="http://schemas.openxmlformats.org/officeDocument/2006/relationships/ctrlProp" Target="../ctrlProps/ctrlProp139.xml"/><Relationship Id="rId20" Type="http://schemas.openxmlformats.org/officeDocument/2006/relationships/ctrlProp" Target="../ctrlProps/ctrlProp143.xml"/><Relationship Id="rId29" Type="http://schemas.openxmlformats.org/officeDocument/2006/relationships/ctrlProp" Target="../ctrlProps/ctrlProp152.xml"/><Relationship Id="rId1" Type="http://schemas.openxmlformats.org/officeDocument/2006/relationships/hyperlink" Target="http://www.ncbi.nlm.nih.gov/pubmed/20421552" TargetMode="External"/><Relationship Id="rId6" Type="http://schemas.openxmlformats.org/officeDocument/2006/relationships/hyperlink" Target="http://eab.sagepub.com/content/43/4/443.short" TargetMode="External"/><Relationship Id="rId11" Type="http://schemas.openxmlformats.org/officeDocument/2006/relationships/ctrlProp" Target="../ctrlProps/ctrlProp134.xml"/><Relationship Id="rId24" Type="http://schemas.openxmlformats.org/officeDocument/2006/relationships/ctrlProp" Target="../ctrlProps/ctrlProp147.xml"/><Relationship Id="rId32" Type="http://schemas.openxmlformats.org/officeDocument/2006/relationships/ctrlProp" Target="../ctrlProps/ctrlProp155.xml"/><Relationship Id="rId5" Type="http://schemas.openxmlformats.org/officeDocument/2006/relationships/hyperlink" Target="https://www.healthdesign.org/chd/knowledge-repository/relationships-between-ambient-sounds-and-accuracy-pharmacists-prescription-" TargetMode="External"/><Relationship Id="rId15" Type="http://schemas.openxmlformats.org/officeDocument/2006/relationships/ctrlProp" Target="../ctrlProps/ctrlProp138.xml"/><Relationship Id="rId23" Type="http://schemas.openxmlformats.org/officeDocument/2006/relationships/ctrlProp" Target="../ctrlProps/ctrlProp146.xml"/><Relationship Id="rId28" Type="http://schemas.openxmlformats.org/officeDocument/2006/relationships/ctrlProp" Target="../ctrlProps/ctrlProp151.xml"/><Relationship Id="rId10" Type="http://schemas.openxmlformats.org/officeDocument/2006/relationships/ctrlProp" Target="../ctrlProps/ctrlProp133.xml"/><Relationship Id="rId19" Type="http://schemas.openxmlformats.org/officeDocument/2006/relationships/ctrlProp" Target="../ctrlProps/ctrlProp142.xml"/><Relationship Id="rId31" Type="http://schemas.openxmlformats.org/officeDocument/2006/relationships/ctrlProp" Target="../ctrlProps/ctrlProp154.xml"/><Relationship Id="rId4" Type="http://schemas.openxmlformats.org/officeDocument/2006/relationships/hyperlink" Target="http://www.ncbi.nlm.nih.gov/pubmed/21157717" TargetMode="External"/><Relationship Id="rId9" Type="http://schemas.openxmlformats.org/officeDocument/2006/relationships/vmlDrawing" Target="../drawings/vmlDrawing6.vml"/><Relationship Id="rId14" Type="http://schemas.openxmlformats.org/officeDocument/2006/relationships/ctrlProp" Target="../ctrlProps/ctrlProp137.xml"/><Relationship Id="rId22" Type="http://schemas.openxmlformats.org/officeDocument/2006/relationships/ctrlProp" Target="../ctrlProps/ctrlProp145.xml"/><Relationship Id="rId27" Type="http://schemas.openxmlformats.org/officeDocument/2006/relationships/ctrlProp" Target="../ctrlProps/ctrlProp150.xml"/><Relationship Id="rId30" Type="http://schemas.openxmlformats.org/officeDocument/2006/relationships/ctrlProp" Target="../ctrlProps/ctrlProp1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64.xml"/><Relationship Id="rId18" Type="http://schemas.openxmlformats.org/officeDocument/2006/relationships/ctrlProp" Target="../ctrlProps/ctrlProp169.xml"/><Relationship Id="rId26" Type="http://schemas.openxmlformats.org/officeDocument/2006/relationships/ctrlProp" Target="../ctrlProps/ctrlProp177.xml"/><Relationship Id="rId39" Type="http://schemas.openxmlformats.org/officeDocument/2006/relationships/ctrlProp" Target="../ctrlProps/ctrlProp190.xml"/><Relationship Id="rId21" Type="http://schemas.openxmlformats.org/officeDocument/2006/relationships/ctrlProp" Target="../ctrlProps/ctrlProp172.xml"/><Relationship Id="rId34" Type="http://schemas.openxmlformats.org/officeDocument/2006/relationships/ctrlProp" Target="../ctrlProps/ctrlProp185.xml"/><Relationship Id="rId42" Type="http://schemas.openxmlformats.org/officeDocument/2006/relationships/ctrlProp" Target="../ctrlProps/ctrlProp193.xml"/><Relationship Id="rId47" Type="http://schemas.openxmlformats.org/officeDocument/2006/relationships/ctrlProp" Target="../ctrlProps/ctrlProp198.xml"/><Relationship Id="rId50" Type="http://schemas.openxmlformats.org/officeDocument/2006/relationships/ctrlProp" Target="../ctrlProps/ctrlProp201.xml"/><Relationship Id="rId55" Type="http://schemas.openxmlformats.org/officeDocument/2006/relationships/ctrlProp" Target="../ctrlProps/ctrlProp206.xml"/><Relationship Id="rId63" Type="http://schemas.openxmlformats.org/officeDocument/2006/relationships/ctrlProp" Target="../ctrlProps/ctrlProp214.xml"/><Relationship Id="rId68" Type="http://schemas.openxmlformats.org/officeDocument/2006/relationships/ctrlProp" Target="../ctrlProps/ctrlProp219.xml"/><Relationship Id="rId76" Type="http://schemas.openxmlformats.org/officeDocument/2006/relationships/ctrlProp" Target="../ctrlProps/ctrlProp227.xml"/><Relationship Id="rId7" Type="http://schemas.openxmlformats.org/officeDocument/2006/relationships/ctrlProp" Target="../ctrlProps/ctrlProp158.xml"/><Relationship Id="rId71" Type="http://schemas.openxmlformats.org/officeDocument/2006/relationships/ctrlProp" Target="../ctrlProps/ctrlProp222.xml"/><Relationship Id="rId2" Type="http://schemas.openxmlformats.org/officeDocument/2006/relationships/hyperlink" Target="https://www.healthdesign.org/chd/knowledge-repository/effects-acuity-adaptable-rooms-flow-patients-and-delivery-care" TargetMode="External"/><Relationship Id="rId16" Type="http://schemas.openxmlformats.org/officeDocument/2006/relationships/ctrlProp" Target="../ctrlProps/ctrlProp167.xml"/><Relationship Id="rId29" Type="http://schemas.openxmlformats.org/officeDocument/2006/relationships/ctrlProp" Target="../ctrlProps/ctrlProp180.xml"/><Relationship Id="rId11" Type="http://schemas.openxmlformats.org/officeDocument/2006/relationships/ctrlProp" Target="../ctrlProps/ctrlProp162.xml"/><Relationship Id="rId24" Type="http://schemas.openxmlformats.org/officeDocument/2006/relationships/ctrlProp" Target="../ctrlProps/ctrlProp175.xml"/><Relationship Id="rId32" Type="http://schemas.openxmlformats.org/officeDocument/2006/relationships/ctrlProp" Target="../ctrlProps/ctrlProp183.xml"/><Relationship Id="rId37" Type="http://schemas.openxmlformats.org/officeDocument/2006/relationships/ctrlProp" Target="../ctrlProps/ctrlProp188.xml"/><Relationship Id="rId40" Type="http://schemas.openxmlformats.org/officeDocument/2006/relationships/ctrlProp" Target="../ctrlProps/ctrlProp191.xml"/><Relationship Id="rId45" Type="http://schemas.openxmlformats.org/officeDocument/2006/relationships/ctrlProp" Target="../ctrlProps/ctrlProp196.xml"/><Relationship Id="rId53" Type="http://schemas.openxmlformats.org/officeDocument/2006/relationships/ctrlProp" Target="../ctrlProps/ctrlProp204.xml"/><Relationship Id="rId58" Type="http://schemas.openxmlformats.org/officeDocument/2006/relationships/ctrlProp" Target="../ctrlProps/ctrlProp209.xml"/><Relationship Id="rId66" Type="http://schemas.openxmlformats.org/officeDocument/2006/relationships/ctrlProp" Target="../ctrlProps/ctrlProp217.xml"/><Relationship Id="rId74" Type="http://schemas.openxmlformats.org/officeDocument/2006/relationships/ctrlProp" Target="../ctrlProps/ctrlProp225.xml"/><Relationship Id="rId5" Type="http://schemas.openxmlformats.org/officeDocument/2006/relationships/vmlDrawing" Target="../drawings/vmlDrawing7.vml"/><Relationship Id="rId15" Type="http://schemas.openxmlformats.org/officeDocument/2006/relationships/ctrlProp" Target="../ctrlProps/ctrlProp166.xml"/><Relationship Id="rId23" Type="http://schemas.openxmlformats.org/officeDocument/2006/relationships/ctrlProp" Target="../ctrlProps/ctrlProp174.xml"/><Relationship Id="rId28" Type="http://schemas.openxmlformats.org/officeDocument/2006/relationships/ctrlProp" Target="../ctrlProps/ctrlProp179.xml"/><Relationship Id="rId36" Type="http://schemas.openxmlformats.org/officeDocument/2006/relationships/ctrlProp" Target="../ctrlProps/ctrlProp187.xml"/><Relationship Id="rId49" Type="http://schemas.openxmlformats.org/officeDocument/2006/relationships/ctrlProp" Target="../ctrlProps/ctrlProp200.xml"/><Relationship Id="rId57" Type="http://schemas.openxmlformats.org/officeDocument/2006/relationships/ctrlProp" Target="../ctrlProps/ctrlProp208.xml"/><Relationship Id="rId61" Type="http://schemas.openxmlformats.org/officeDocument/2006/relationships/ctrlProp" Target="../ctrlProps/ctrlProp212.xml"/><Relationship Id="rId10" Type="http://schemas.openxmlformats.org/officeDocument/2006/relationships/ctrlProp" Target="../ctrlProps/ctrlProp161.xml"/><Relationship Id="rId19" Type="http://schemas.openxmlformats.org/officeDocument/2006/relationships/ctrlProp" Target="../ctrlProps/ctrlProp170.xml"/><Relationship Id="rId31" Type="http://schemas.openxmlformats.org/officeDocument/2006/relationships/ctrlProp" Target="../ctrlProps/ctrlProp182.xml"/><Relationship Id="rId44" Type="http://schemas.openxmlformats.org/officeDocument/2006/relationships/ctrlProp" Target="../ctrlProps/ctrlProp195.xml"/><Relationship Id="rId52" Type="http://schemas.openxmlformats.org/officeDocument/2006/relationships/ctrlProp" Target="../ctrlProps/ctrlProp203.xml"/><Relationship Id="rId60" Type="http://schemas.openxmlformats.org/officeDocument/2006/relationships/ctrlProp" Target="../ctrlProps/ctrlProp211.xml"/><Relationship Id="rId65" Type="http://schemas.openxmlformats.org/officeDocument/2006/relationships/ctrlProp" Target="../ctrlProps/ctrlProp216.xml"/><Relationship Id="rId73" Type="http://schemas.openxmlformats.org/officeDocument/2006/relationships/ctrlProp" Target="../ctrlProps/ctrlProp224.xml"/><Relationship Id="rId4" Type="http://schemas.openxmlformats.org/officeDocument/2006/relationships/drawing" Target="../drawings/drawing8.xml"/><Relationship Id="rId9" Type="http://schemas.openxmlformats.org/officeDocument/2006/relationships/ctrlProp" Target="../ctrlProps/ctrlProp160.xml"/><Relationship Id="rId14" Type="http://schemas.openxmlformats.org/officeDocument/2006/relationships/ctrlProp" Target="../ctrlProps/ctrlProp165.xml"/><Relationship Id="rId22" Type="http://schemas.openxmlformats.org/officeDocument/2006/relationships/ctrlProp" Target="../ctrlProps/ctrlProp173.xml"/><Relationship Id="rId27" Type="http://schemas.openxmlformats.org/officeDocument/2006/relationships/ctrlProp" Target="../ctrlProps/ctrlProp178.xml"/><Relationship Id="rId30" Type="http://schemas.openxmlformats.org/officeDocument/2006/relationships/ctrlProp" Target="../ctrlProps/ctrlProp181.xml"/><Relationship Id="rId35" Type="http://schemas.openxmlformats.org/officeDocument/2006/relationships/ctrlProp" Target="../ctrlProps/ctrlProp186.xml"/><Relationship Id="rId43" Type="http://schemas.openxmlformats.org/officeDocument/2006/relationships/ctrlProp" Target="../ctrlProps/ctrlProp194.xml"/><Relationship Id="rId48" Type="http://schemas.openxmlformats.org/officeDocument/2006/relationships/ctrlProp" Target="../ctrlProps/ctrlProp199.xml"/><Relationship Id="rId56" Type="http://schemas.openxmlformats.org/officeDocument/2006/relationships/ctrlProp" Target="../ctrlProps/ctrlProp207.xml"/><Relationship Id="rId64" Type="http://schemas.openxmlformats.org/officeDocument/2006/relationships/ctrlProp" Target="../ctrlProps/ctrlProp215.xml"/><Relationship Id="rId69" Type="http://schemas.openxmlformats.org/officeDocument/2006/relationships/ctrlProp" Target="../ctrlProps/ctrlProp220.xml"/><Relationship Id="rId77" Type="http://schemas.openxmlformats.org/officeDocument/2006/relationships/ctrlProp" Target="../ctrlProps/ctrlProp228.xml"/><Relationship Id="rId8" Type="http://schemas.openxmlformats.org/officeDocument/2006/relationships/ctrlProp" Target="../ctrlProps/ctrlProp159.xml"/><Relationship Id="rId51" Type="http://schemas.openxmlformats.org/officeDocument/2006/relationships/ctrlProp" Target="../ctrlProps/ctrlProp202.xml"/><Relationship Id="rId72" Type="http://schemas.openxmlformats.org/officeDocument/2006/relationships/ctrlProp" Target="../ctrlProps/ctrlProp223.xml"/><Relationship Id="rId3" Type="http://schemas.openxmlformats.org/officeDocument/2006/relationships/printerSettings" Target="../printerSettings/printerSettings8.bin"/><Relationship Id="rId12" Type="http://schemas.openxmlformats.org/officeDocument/2006/relationships/ctrlProp" Target="../ctrlProps/ctrlProp163.xml"/><Relationship Id="rId17" Type="http://schemas.openxmlformats.org/officeDocument/2006/relationships/ctrlProp" Target="../ctrlProps/ctrlProp168.xml"/><Relationship Id="rId25" Type="http://schemas.openxmlformats.org/officeDocument/2006/relationships/ctrlProp" Target="../ctrlProps/ctrlProp176.xml"/><Relationship Id="rId33" Type="http://schemas.openxmlformats.org/officeDocument/2006/relationships/ctrlProp" Target="../ctrlProps/ctrlProp184.xml"/><Relationship Id="rId38" Type="http://schemas.openxmlformats.org/officeDocument/2006/relationships/ctrlProp" Target="../ctrlProps/ctrlProp189.xml"/><Relationship Id="rId46" Type="http://schemas.openxmlformats.org/officeDocument/2006/relationships/ctrlProp" Target="../ctrlProps/ctrlProp197.xml"/><Relationship Id="rId59" Type="http://schemas.openxmlformats.org/officeDocument/2006/relationships/ctrlProp" Target="../ctrlProps/ctrlProp210.xml"/><Relationship Id="rId67" Type="http://schemas.openxmlformats.org/officeDocument/2006/relationships/ctrlProp" Target="../ctrlProps/ctrlProp218.xml"/><Relationship Id="rId20" Type="http://schemas.openxmlformats.org/officeDocument/2006/relationships/ctrlProp" Target="../ctrlProps/ctrlProp171.xml"/><Relationship Id="rId41" Type="http://schemas.openxmlformats.org/officeDocument/2006/relationships/ctrlProp" Target="../ctrlProps/ctrlProp192.xml"/><Relationship Id="rId54" Type="http://schemas.openxmlformats.org/officeDocument/2006/relationships/ctrlProp" Target="../ctrlProps/ctrlProp205.xml"/><Relationship Id="rId62" Type="http://schemas.openxmlformats.org/officeDocument/2006/relationships/ctrlProp" Target="../ctrlProps/ctrlProp213.xml"/><Relationship Id="rId70" Type="http://schemas.openxmlformats.org/officeDocument/2006/relationships/ctrlProp" Target="../ctrlProps/ctrlProp221.xml"/><Relationship Id="rId75" Type="http://schemas.openxmlformats.org/officeDocument/2006/relationships/ctrlProp" Target="../ctrlProps/ctrlProp226.xml"/><Relationship Id="rId1" Type="http://schemas.openxmlformats.org/officeDocument/2006/relationships/hyperlink" Target="http://www.ncbi.nlm.nih.gov/pubmed/15694077" TargetMode="External"/><Relationship Id="rId6" Type="http://schemas.openxmlformats.org/officeDocument/2006/relationships/ctrlProp" Target="../ctrlProps/ctrlProp15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33.xml"/><Relationship Id="rId13" Type="http://schemas.openxmlformats.org/officeDocument/2006/relationships/ctrlProp" Target="../ctrlProps/ctrlProp238.xml"/><Relationship Id="rId18" Type="http://schemas.openxmlformats.org/officeDocument/2006/relationships/ctrlProp" Target="../ctrlProps/ctrlProp243.xml"/><Relationship Id="rId3" Type="http://schemas.openxmlformats.org/officeDocument/2006/relationships/vmlDrawing" Target="../drawings/vmlDrawing8.vml"/><Relationship Id="rId7" Type="http://schemas.openxmlformats.org/officeDocument/2006/relationships/ctrlProp" Target="../ctrlProps/ctrlProp232.xml"/><Relationship Id="rId12" Type="http://schemas.openxmlformats.org/officeDocument/2006/relationships/ctrlProp" Target="../ctrlProps/ctrlProp237.xml"/><Relationship Id="rId17" Type="http://schemas.openxmlformats.org/officeDocument/2006/relationships/ctrlProp" Target="../ctrlProps/ctrlProp242.xml"/><Relationship Id="rId2" Type="http://schemas.openxmlformats.org/officeDocument/2006/relationships/drawing" Target="../drawings/drawing9.xml"/><Relationship Id="rId16" Type="http://schemas.openxmlformats.org/officeDocument/2006/relationships/ctrlProp" Target="../ctrlProps/ctrlProp241.xml"/><Relationship Id="rId1" Type="http://schemas.openxmlformats.org/officeDocument/2006/relationships/printerSettings" Target="../printerSettings/printerSettings9.bin"/><Relationship Id="rId6" Type="http://schemas.openxmlformats.org/officeDocument/2006/relationships/ctrlProp" Target="../ctrlProps/ctrlProp231.xml"/><Relationship Id="rId11" Type="http://schemas.openxmlformats.org/officeDocument/2006/relationships/ctrlProp" Target="../ctrlProps/ctrlProp236.xml"/><Relationship Id="rId5" Type="http://schemas.openxmlformats.org/officeDocument/2006/relationships/ctrlProp" Target="../ctrlProps/ctrlProp230.xml"/><Relationship Id="rId15" Type="http://schemas.openxmlformats.org/officeDocument/2006/relationships/ctrlProp" Target="../ctrlProps/ctrlProp240.xml"/><Relationship Id="rId10" Type="http://schemas.openxmlformats.org/officeDocument/2006/relationships/ctrlProp" Target="../ctrlProps/ctrlProp235.xml"/><Relationship Id="rId4" Type="http://schemas.openxmlformats.org/officeDocument/2006/relationships/ctrlProp" Target="../ctrlProps/ctrlProp229.xml"/><Relationship Id="rId9" Type="http://schemas.openxmlformats.org/officeDocument/2006/relationships/ctrlProp" Target="../ctrlProps/ctrlProp234.xml"/><Relationship Id="rId14" Type="http://schemas.openxmlformats.org/officeDocument/2006/relationships/ctrlProp" Target="../ctrlProps/ctrlProp2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6"/>
  <sheetViews>
    <sheetView tabSelected="1" topLeftCell="A5" zoomScaleNormal="100" workbookViewId="0">
      <selection sqref="A1:M1"/>
    </sheetView>
  </sheetViews>
  <sheetFormatPr defaultRowHeight="15" x14ac:dyDescent="0.25"/>
  <cols>
    <col min="1" max="1" width="22.7109375" customWidth="1"/>
    <col min="2" max="2" width="42.140625" customWidth="1"/>
    <col min="3" max="13" width="4.85546875" customWidth="1"/>
  </cols>
  <sheetData>
    <row r="1" spans="1:13" ht="351" customHeight="1" x14ac:dyDescent="0.25">
      <c r="A1" s="143" t="s">
        <v>445</v>
      </c>
      <c r="B1" s="144"/>
      <c r="C1" s="144"/>
      <c r="D1" s="144"/>
      <c r="E1" s="144"/>
      <c r="F1" s="144"/>
      <c r="G1" s="144"/>
      <c r="H1" s="144"/>
      <c r="I1" s="144"/>
      <c r="J1" s="144"/>
      <c r="K1" s="144"/>
      <c r="L1" s="144"/>
      <c r="M1" s="144"/>
    </row>
    <row r="2" spans="1:13" x14ac:dyDescent="0.25">
      <c r="A2" s="1" t="s">
        <v>0</v>
      </c>
      <c r="B2" s="66"/>
      <c r="C2" s="2"/>
      <c r="D2" s="2"/>
      <c r="E2" s="2"/>
      <c r="F2" s="2"/>
      <c r="G2" s="2"/>
      <c r="H2" s="2"/>
      <c r="I2" s="2"/>
      <c r="J2" s="2"/>
      <c r="K2" s="2"/>
      <c r="L2" s="2"/>
      <c r="M2" s="2"/>
    </row>
    <row r="3" spans="1:13" x14ac:dyDescent="0.25">
      <c r="A3" s="1" t="s">
        <v>29</v>
      </c>
      <c r="B3" s="67"/>
      <c r="C3" s="2"/>
      <c r="D3" s="2"/>
      <c r="E3" s="2"/>
      <c r="F3" s="2"/>
      <c r="G3" s="2"/>
      <c r="H3" s="2"/>
      <c r="I3" s="2"/>
      <c r="J3" s="2"/>
      <c r="K3" s="2"/>
      <c r="L3" s="2"/>
      <c r="M3" s="2"/>
    </row>
    <row r="4" spans="1:13" x14ac:dyDescent="0.25">
      <c r="A4" s="1" t="s">
        <v>30</v>
      </c>
      <c r="B4" s="67"/>
      <c r="C4" s="2"/>
      <c r="D4" s="2"/>
      <c r="E4" s="2"/>
      <c r="F4" s="2"/>
      <c r="G4" s="2"/>
      <c r="H4" s="2"/>
      <c r="I4" s="2"/>
      <c r="J4" s="2"/>
      <c r="K4" s="2"/>
      <c r="L4" s="2"/>
      <c r="M4" s="2"/>
    </row>
    <row r="5" spans="1:13" ht="14.25" customHeight="1" x14ac:dyDescent="0.25">
      <c r="A5" s="1" t="s">
        <v>127</v>
      </c>
      <c r="B5" s="68" t="s">
        <v>231</v>
      </c>
      <c r="C5" s="2"/>
      <c r="D5" s="2"/>
      <c r="E5" s="2"/>
      <c r="F5" s="2"/>
      <c r="G5" s="2"/>
      <c r="H5" s="2"/>
      <c r="I5" s="2"/>
      <c r="J5" s="2"/>
      <c r="K5" s="2"/>
      <c r="L5" s="2"/>
      <c r="M5" s="2"/>
    </row>
    <row r="6" spans="1:13" ht="384.75" customHeight="1" x14ac:dyDescent="0.25">
      <c r="A6" s="145" t="s">
        <v>446</v>
      </c>
      <c r="B6" s="145"/>
      <c r="C6" s="145"/>
      <c r="D6" s="145"/>
      <c r="E6" s="145"/>
      <c r="F6" s="145"/>
      <c r="G6" s="145"/>
      <c r="H6" s="145"/>
      <c r="I6" s="145"/>
      <c r="J6" s="145"/>
      <c r="K6" s="145"/>
      <c r="L6" s="145"/>
      <c r="M6" s="145"/>
    </row>
  </sheetData>
  <mergeCells count="2">
    <mergeCell ref="A1:M1"/>
    <mergeCell ref="A6:M6"/>
  </mergeCells>
  <pageMargins left="0.7" right="0.7" top="0.75" bottom="0.75" header="0.3" footer="0.3"/>
  <pageSetup orientation="landscape" r:id="rId1"/>
  <drawing r:id="rId2"/>
  <legacyDrawing r:id="rId3"/>
  <controls>
    <mc:AlternateContent xmlns:mc="http://schemas.openxmlformats.org/markup-compatibility/2006">
      <mc:Choice Requires="x14">
        <control shapeId="1025" r:id="rId4" name="DTPicker1">
          <controlPr defaultSize="0" autoLine="0" autoPict="0" linkedCell="B5" r:id="rId5">
            <anchor moveWithCells="1">
              <from>
                <xdr:col>0</xdr:col>
                <xdr:colOff>1504950</xdr:colOff>
                <xdr:row>4</xdr:row>
                <xdr:rowOff>0</xdr:rowOff>
              </from>
              <to>
                <xdr:col>2</xdr:col>
                <xdr:colOff>28575</xdr:colOff>
                <xdr:row>5</xdr:row>
                <xdr:rowOff>19050</xdr:rowOff>
              </to>
            </anchor>
          </controlPr>
        </control>
      </mc:Choice>
      <mc:Fallback>
        <control shapeId="1025" r:id="rId4" name="DTPicker1"/>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6"/>
  </sheetPr>
  <dimension ref="A1:N9"/>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11" width="9.140625" style="8"/>
    <col min="12" max="13" width="9.140625" style="99"/>
    <col min="14" max="14" width="9.140625" style="8"/>
  </cols>
  <sheetData>
    <row r="1" spans="1:13" x14ac:dyDescent="0.25">
      <c r="A1" s="163" t="s">
        <v>131</v>
      </c>
      <c r="B1" s="164"/>
      <c r="C1" s="164"/>
      <c r="D1" s="42" t="str">
        <f>Home!C11&amp;" Priority"</f>
        <v>Medium Priority</v>
      </c>
    </row>
    <row r="2" spans="1:13" ht="90.75" customHeight="1" x14ac:dyDescent="0.25">
      <c r="A2" s="156" t="s">
        <v>378</v>
      </c>
      <c r="B2" s="157"/>
      <c r="C2" s="157"/>
      <c r="D2" s="157"/>
    </row>
    <row r="3" spans="1:13" s="8" customFormat="1" ht="15" customHeight="1" x14ac:dyDescent="0.25">
      <c r="A3" s="161" t="s">
        <v>458</v>
      </c>
      <c r="B3" s="162"/>
      <c r="C3" s="83" t="s">
        <v>35</v>
      </c>
      <c r="D3" s="83" t="s">
        <v>126</v>
      </c>
      <c r="F3" s="113">
        <f>COUNTIF(F4:F5, TRUE)</f>
        <v>0</v>
      </c>
      <c r="G3" s="113">
        <f>COUNTIF(F5, TRUE)</f>
        <v>0</v>
      </c>
      <c r="H3" s="113"/>
      <c r="L3" s="99"/>
      <c r="M3" s="99"/>
    </row>
    <row r="4" spans="1:13" s="8" customFormat="1" ht="24" x14ac:dyDescent="0.2">
      <c r="A4" s="13"/>
      <c r="B4" s="65" t="s">
        <v>283</v>
      </c>
      <c r="C4" s="39" t="s">
        <v>36</v>
      </c>
      <c r="D4" s="43" t="s">
        <v>350</v>
      </c>
      <c r="F4" s="113" t="b">
        <v>0</v>
      </c>
      <c r="G4" s="113"/>
      <c r="H4" s="113"/>
      <c r="L4" s="99" t="s">
        <v>55</v>
      </c>
      <c r="M4" s="99" t="s">
        <v>36</v>
      </c>
    </row>
    <row r="5" spans="1:13" s="8" customFormat="1" ht="12.75" x14ac:dyDescent="0.2">
      <c r="A5" s="13"/>
      <c r="B5" s="65" t="s">
        <v>34</v>
      </c>
      <c r="C5" s="14"/>
      <c r="D5" s="14"/>
      <c r="F5" s="113" t="b">
        <v>0</v>
      </c>
      <c r="G5" s="113"/>
      <c r="H5" s="113"/>
      <c r="L5" s="99" t="s">
        <v>56</v>
      </c>
      <c r="M5" s="99" t="s">
        <v>37</v>
      </c>
    </row>
    <row r="6" spans="1:13" s="8" customFormat="1" x14ac:dyDescent="0.25">
      <c r="A6" s="161" t="s">
        <v>146</v>
      </c>
      <c r="B6" s="162"/>
      <c r="C6" s="84"/>
      <c r="D6" s="84"/>
      <c r="F6" s="113">
        <f>COUNTIF(F7:F8, TRUE)</f>
        <v>0</v>
      </c>
      <c r="G6" s="113">
        <f>COUNTIF(F8, TRUE)</f>
        <v>0</v>
      </c>
      <c r="H6" s="113"/>
      <c r="L6" s="99" t="s">
        <v>57</v>
      </c>
      <c r="M6" s="99"/>
    </row>
    <row r="7" spans="1:13" s="9" customFormat="1" ht="24" x14ac:dyDescent="0.2">
      <c r="B7" s="65" t="s">
        <v>284</v>
      </c>
      <c r="C7" s="39" t="s">
        <v>36</v>
      </c>
      <c r="D7" s="53"/>
      <c r="F7" s="113" t="b">
        <v>0</v>
      </c>
      <c r="G7" s="113"/>
      <c r="H7" s="113"/>
      <c r="L7" s="100"/>
      <c r="M7" s="100"/>
    </row>
    <row r="8" spans="1:13" s="8" customFormat="1" ht="13.5" thickBot="1" x14ac:dyDescent="0.25">
      <c r="A8" s="13"/>
      <c r="B8" s="65" t="s">
        <v>34</v>
      </c>
      <c r="C8" s="47"/>
      <c r="D8" s="30"/>
      <c r="F8" s="113" t="b">
        <v>0</v>
      </c>
      <c r="G8" s="113"/>
      <c r="H8" s="113"/>
      <c r="L8" s="99"/>
      <c r="M8" s="99"/>
    </row>
    <row r="9" spans="1:13" s="8" customFormat="1" ht="15.75" thickBot="1" x14ac:dyDescent="0.3">
      <c r="A9" s="36"/>
      <c r="B9" s="37" t="s">
        <v>53</v>
      </c>
      <c r="C9" s="46" t="str">
        <f>IF(H9=0, " ", H9)</f>
        <v xml:space="preserve"> </v>
      </c>
      <c r="D9" s="38"/>
      <c r="F9" s="113">
        <f>SUM(F6,F3)</f>
        <v>0</v>
      </c>
      <c r="G9" s="113">
        <f>SUM(G6,G3)</f>
        <v>0</v>
      </c>
      <c r="H9" s="113">
        <f>F9/(2+G9)</f>
        <v>0</v>
      </c>
      <c r="L9" s="99"/>
      <c r="M9" s="99"/>
    </row>
  </sheetData>
  <mergeCells count="4">
    <mergeCell ref="A1:C1"/>
    <mergeCell ref="A2:D2"/>
    <mergeCell ref="A3:B3"/>
    <mergeCell ref="A6:B6"/>
  </mergeCells>
  <conditionalFormatting sqref="C5 C8">
    <cfRule type="cellIs" dxfId="97" priority="19" operator="equal">
      <formula>#REF!</formula>
    </cfRule>
    <cfRule type="cellIs" dxfId="96" priority="20" operator="equal">
      <formula>$M$4</formula>
    </cfRule>
  </conditionalFormatting>
  <conditionalFormatting sqref="D1">
    <cfRule type="cellIs" dxfId="95" priority="66" operator="equal">
      <formula>$L$6</formula>
    </cfRule>
    <cfRule type="cellIs" dxfId="94" priority="67" operator="equal">
      <formula>$L$4</formula>
    </cfRule>
    <cfRule type="cellIs" dxfId="93" priority="68" operator="equal">
      <formula>$L$5</formula>
    </cfRule>
  </conditionalFormatting>
  <conditionalFormatting sqref="C4">
    <cfRule type="cellIs" dxfId="92" priority="3" operator="equal">
      <formula>#REF!</formula>
    </cfRule>
    <cfRule type="cellIs" dxfId="91" priority="4" operator="equal">
      <formula>$M$4</formula>
    </cfRule>
  </conditionalFormatting>
  <conditionalFormatting sqref="C7">
    <cfRule type="cellIs" dxfId="90" priority="1" operator="equal">
      <formula>#REF!</formula>
    </cfRule>
    <cfRule type="cellIs" dxfId="89" priority="2" operator="equal">
      <formula>$M$4</formula>
    </cfRule>
  </conditionalFormatting>
  <hyperlinks>
    <hyperlink ref="C4" r:id="rId1" tooltip="Chhokar et al., 2005; Cohen et al., 2010; Joseph &amp; Fritz, 2006; Marras, Knapik, Ferguson, 2009; Nelson et al., 2004; Vieira et al., 2008; Yassi et al., 2001"/>
    <hyperlink ref="C7" r:id="rId2" tooltip="Gray, 2009; Hughes, Nelson,  Matz, &amp; Lloyd, 2011; Nanda, Malone, &amp; Joseph, 2012"/>
  </hyperlinks>
  <pageMargins left="0.7" right="0.7" top="0.75" bottom="0.75" header="0.3" footer="0.3"/>
  <pageSetup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6385" r:id="rId6" name="Check Box 1">
              <controlPr defaultSize="0" autoFill="0" autoLine="0" autoPict="0">
                <anchor moveWithCells="1">
                  <from>
                    <xdr:col>0</xdr:col>
                    <xdr:colOff>0</xdr:colOff>
                    <xdr:row>3</xdr:row>
                    <xdr:rowOff>0</xdr:rowOff>
                  </from>
                  <to>
                    <xdr:col>0</xdr:col>
                    <xdr:colOff>238125</xdr:colOff>
                    <xdr:row>3</xdr:row>
                    <xdr:rowOff>161925</xdr:rowOff>
                  </to>
                </anchor>
              </controlPr>
            </control>
          </mc:Choice>
        </mc:AlternateContent>
        <mc:AlternateContent xmlns:mc="http://schemas.openxmlformats.org/markup-compatibility/2006">
          <mc:Choice Requires="x14">
            <control shapeId="16386" r:id="rId7" name="Check Box 2">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6387" r:id="rId8" name="Check Box 3">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6388" r:id="rId9" name="Check Box 4">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6389" r:id="rId10" name="Check Box 5">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6390" r:id="rId11" name="Check Box 6">
              <controlPr defaultSize="0" autoFill="0" autoLine="0" autoPict="0">
                <anchor moveWithCells="1">
                  <from>
                    <xdr:col>0</xdr:col>
                    <xdr:colOff>0</xdr:colOff>
                    <xdr:row>6</xdr:row>
                    <xdr:rowOff>0</xdr:rowOff>
                  </from>
                  <to>
                    <xdr:col>0</xdr:col>
                    <xdr:colOff>238125</xdr:colOff>
                    <xdr:row>6</xdr:row>
                    <xdr:rowOff>161925</xdr:rowOff>
                  </to>
                </anchor>
              </controlPr>
            </control>
          </mc:Choice>
        </mc:AlternateContent>
        <mc:AlternateContent xmlns:mc="http://schemas.openxmlformats.org/markup-compatibility/2006">
          <mc:Choice Requires="x14">
            <control shapeId="16391" r:id="rId12" name="Check Box 7">
              <controlPr defaultSize="0" autoFill="0" autoLine="0" autoPict="0">
                <anchor moveWithCells="1">
                  <from>
                    <xdr:col>0</xdr:col>
                    <xdr:colOff>0</xdr:colOff>
                    <xdr:row>7</xdr:row>
                    <xdr:rowOff>0</xdr:rowOff>
                  </from>
                  <to>
                    <xdr:col>0</xdr:col>
                    <xdr:colOff>238125</xdr:colOff>
                    <xdr:row>7</xdr:row>
                    <xdr:rowOff>161925</xdr:rowOff>
                  </to>
                </anchor>
              </controlPr>
            </control>
          </mc:Choice>
        </mc:AlternateContent>
        <mc:AlternateContent xmlns:mc="http://schemas.openxmlformats.org/markup-compatibility/2006">
          <mc:Choice Requires="x14">
            <control shapeId="16392" r:id="rId13" name="Check Box 8">
              <controlPr defaultSize="0" autoFill="0" autoLine="0" autoPict="0">
                <anchor moveWithCells="1">
                  <from>
                    <xdr:col>0</xdr:col>
                    <xdr:colOff>0</xdr:colOff>
                    <xdr:row>7</xdr:row>
                    <xdr:rowOff>0</xdr:rowOff>
                  </from>
                  <to>
                    <xdr:col>0</xdr:col>
                    <xdr:colOff>238125</xdr:colOff>
                    <xdr:row>7</xdr:row>
                    <xdr:rowOff>161925</xdr:rowOff>
                  </to>
                </anchor>
              </controlPr>
            </control>
          </mc:Choice>
        </mc:AlternateContent>
        <mc:AlternateContent xmlns:mc="http://schemas.openxmlformats.org/markup-compatibility/2006">
          <mc:Choice Requires="x14">
            <control shapeId="16393" r:id="rId14" name="Check Box 9">
              <controlPr defaultSize="0" autoFill="0" autoLine="0" autoPict="0">
                <anchor moveWithCells="1">
                  <from>
                    <xdr:col>0</xdr:col>
                    <xdr:colOff>0</xdr:colOff>
                    <xdr:row>7</xdr:row>
                    <xdr:rowOff>0</xdr:rowOff>
                  </from>
                  <to>
                    <xdr:col>0</xdr:col>
                    <xdr:colOff>238125</xdr:colOff>
                    <xdr:row>7</xdr:row>
                    <xdr:rowOff>161925</xdr:rowOff>
                  </to>
                </anchor>
              </controlPr>
            </control>
          </mc:Choice>
        </mc:AlternateContent>
        <mc:AlternateContent xmlns:mc="http://schemas.openxmlformats.org/markup-compatibility/2006">
          <mc:Choice Requires="x14">
            <control shapeId="16394" r:id="rId15" name="Check Box 10">
              <controlPr defaultSize="0" autoFill="0" autoLine="0" autoPict="0">
                <anchor moveWithCells="1">
                  <from>
                    <xdr:col>0</xdr:col>
                    <xdr:colOff>0</xdr:colOff>
                    <xdr:row>7</xdr:row>
                    <xdr:rowOff>0</xdr:rowOff>
                  </from>
                  <to>
                    <xdr:col>0</xdr:col>
                    <xdr:colOff>238125</xdr:colOff>
                    <xdr:row>7</xdr:row>
                    <xdr:rowOff>161925</xdr:rowOff>
                  </to>
                </anchor>
              </controlPr>
            </control>
          </mc:Choice>
        </mc:AlternateContent>
        <mc:AlternateContent xmlns:mc="http://schemas.openxmlformats.org/markup-compatibility/2006">
          <mc:Choice Requires="x14">
            <control shapeId="16395" r:id="rId16" name="Check Box 11">
              <controlPr defaultSize="0" autoFill="0" autoLine="0" autoPict="0">
                <anchor moveWithCells="1">
                  <from>
                    <xdr:col>0</xdr:col>
                    <xdr:colOff>0</xdr:colOff>
                    <xdr:row>7</xdr:row>
                    <xdr:rowOff>0</xdr:rowOff>
                  </from>
                  <to>
                    <xdr:col>0</xdr:col>
                    <xdr:colOff>238125</xdr:colOff>
                    <xdr:row>7</xdr:row>
                    <xdr:rowOff>161925</xdr:rowOff>
                  </to>
                </anchor>
              </controlPr>
            </control>
          </mc:Choice>
        </mc:AlternateContent>
        <mc:AlternateContent xmlns:mc="http://schemas.openxmlformats.org/markup-compatibility/2006">
          <mc:Choice Requires="x14">
            <control shapeId="16396" r:id="rId17" name="Check Box 12">
              <controlPr defaultSize="0" autoFill="0" autoLine="0" autoPict="0">
                <anchor moveWithCells="1">
                  <from>
                    <xdr:col>0</xdr:col>
                    <xdr:colOff>0</xdr:colOff>
                    <xdr:row>7</xdr:row>
                    <xdr:rowOff>0</xdr:rowOff>
                  </from>
                  <to>
                    <xdr:col>0</xdr:col>
                    <xdr:colOff>238125</xdr:colOff>
                    <xdr:row>7</xdr:row>
                    <xdr:rowOff>161925</xdr:rowOff>
                  </to>
                </anchor>
              </controlPr>
            </control>
          </mc:Choice>
        </mc:AlternateContent>
        <mc:AlternateContent xmlns:mc="http://schemas.openxmlformats.org/markup-compatibility/2006">
          <mc:Choice Requires="x14">
            <control shapeId="16411" r:id="rId18" name="Check Box 27">
              <controlPr defaultSize="0" autoFill="0" autoLine="0" autoPict="0">
                <anchor moveWithCells="1">
                  <from>
                    <xdr:col>0</xdr:col>
                    <xdr:colOff>0</xdr:colOff>
                    <xdr:row>7</xdr:row>
                    <xdr:rowOff>0</xdr:rowOff>
                  </from>
                  <to>
                    <xdr:col>0</xdr:col>
                    <xdr:colOff>238125</xdr:colOff>
                    <xdr:row>7</xdr:row>
                    <xdr:rowOff>161925</xdr:rowOff>
                  </to>
                </anchor>
              </controlPr>
            </control>
          </mc:Choice>
        </mc:AlternateContent>
        <mc:AlternateContent xmlns:mc="http://schemas.openxmlformats.org/markup-compatibility/2006">
          <mc:Choice Requires="x14">
            <control shapeId="16415" r:id="rId19" name="Check Box 31">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6416" r:id="rId20" name="Check Box 32">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6417" r:id="rId21" name="Check Box 33">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6418" r:id="rId22" name="Check Box 34">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6419" r:id="rId23" name="Check Box 35">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6420" r:id="rId24" name="Check Box 36">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6421" r:id="rId25" name="Check Box 37">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6"/>
  </sheetPr>
  <dimension ref="A1:N15"/>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11" width="9.140625" style="8"/>
    <col min="12" max="12" width="9.28515625" style="99" customWidth="1"/>
    <col min="13" max="13" width="9.140625" style="99"/>
    <col min="14" max="14" width="9.140625" style="8"/>
  </cols>
  <sheetData>
    <row r="1" spans="1:13" x14ac:dyDescent="0.25">
      <c r="A1" s="163" t="s">
        <v>132</v>
      </c>
      <c r="B1" s="164"/>
      <c r="C1" s="164"/>
      <c r="D1" s="42" t="str">
        <f>Home!C12&amp;" Priority"</f>
        <v>Medium Priority</v>
      </c>
    </row>
    <row r="2" spans="1:13" ht="90" customHeight="1" x14ac:dyDescent="0.25">
      <c r="A2" s="156" t="s">
        <v>378</v>
      </c>
      <c r="B2" s="157"/>
      <c r="C2" s="157"/>
      <c r="D2" s="157"/>
    </row>
    <row r="3" spans="1:13" s="8" customFormat="1" ht="15" customHeight="1" x14ac:dyDescent="0.25">
      <c r="A3" s="161" t="s">
        <v>147</v>
      </c>
      <c r="B3" s="162"/>
      <c r="C3" s="83" t="s">
        <v>35</v>
      </c>
      <c r="D3" s="83" t="s">
        <v>126</v>
      </c>
      <c r="F3" s="113">
        <f>COUNTIF(F4:F6, TRUE)</f>
        <v>0</v>
      </c>
      <c r="G3" s="113">
        <f>COUNTIF(F6, TRUE)</f>
        <v>0</v>
      </c>
      <c r="H3" s="113"/>
      <c r="L3" s="99"/>
      <c r="M3" s="99"/>
    </row>
    <row r="4" spans="1:13" s="8" customFormat="1" ht="12.75" customHeight="1" x14ac:dyDescent="0.2">
      <c r="A4" s="13"/>
      <c r="B4" s="65" t="s">
        <v>420</v>
      </c>
      <c r="C4" s="39" t="s">
        <v>36</v>
      </c>
      <c r="D4" s="20" t="s">
        <v>285</v>
      </c>
      <c r="F4" s="113" t="b">
        <v>0</v>
      </c>
      <c r="G4" s="113"/>
      <c r="H4" s="113"/>
      <c r="L4" s="99" t="s">
        <v>55</v>
      </c>
      <c r="M4" s="99" t="s">
        <v>36</v>
      </c>
    </row>
    <row r="5" spans="1:13" s="8" customFormat="1" ht="24" x14ac:dyDescent="0.2">
      <c r="A5" s="13"/>
      <c r="B5" s="65" t="s">
        <v>390</v>
      </c>
      <c r="C5" s="40" t="s">
        <v>36</v>
      </c>
      <c r="D5" s="44" t="s">
        <v>356</v>
      </c>
      <c r="F5" s="113" t="b">
        <v>0</v>
      </c>
      <c r="G5" s="113"/>
      <c r="H5" s="113"/>
      <c r="L5" s="99" t="s">
        <v>56</v>
      </c>
      <c r="M5" s="99" t="s">
        <v>37</v>
      </c>
    </row>
    <row r="6" spans="1:13" s="8" customFormat="1" ht="12.75" x14ac:dyDescent="0.2">
      <c r="A6" s="13"/>
      <c r="B6" s="65" t="s">
        <v>34</v>
      </c>
      <c r="C6" s="14"/>
      <c r="D6" s="14"/>
      <c r="F6" s="113" t="b">
        <v>0</v>
      </c>
      <c r="G6" s="113"/>
      <c r="H6" s="113"/>
      <c r="L6" s="99" t="s">
        <v>57</v>
      </c>
      <c r="M6" s="99"/>
    </row>
    <row r="7" spans="1:13" s="8" customFormat="1" ht="26.25" customHeight="1" x14ac:dyDescent="0.25">
      <c r="A7" s="161" t="s">
        <v>148</v>
      </c>
      <c r="B7" s="162"/>
      <c r="C7" s="84"/>
      <c r="D7" s="84"/>
      <c r="F7" s="113">
        <f>COUNTIF(F8:F11, TRUE)</f>
        <v>0</v>
      </c>
      <c r="G7" s="113">
        <f>COUNTIF(F11, TRUE)</f>
        <v>0</v>
      </c>
      <c r="H7" s="113"/>
      <c r="L7" s="99"/>
      <c r="M7" s="99"/>
    </row>
    <row r="8" spans="1:13" s="9" customFormat="1" ht="12.75" x14ac:dyDescent="0.2">
      <c r="B8" s="65" t="s">
        <v>149</v>
      </c>
      <c r="C8" s="39" t="s">
        <v>36</v>
      </c>
      <c r="D8" s="28" t="s">
        <v>360</v>
      </c>
      <c r="F8" s="113" t="b">
        <v>0</v>
      </c>
      <c r="G8" s="113"/>
      <c r="H8" s="113"/>
      <c r="L8" s="100"/>
      <c r="M8" s="100"/>
    </row>
    <row r="9" spans="1:13" s="9" customFormat="1" ht="24" x14ac:dyDescent="0.2">
      <c r="B9" s="70" t="s">
        <v>286</v>
      </c>
      <c r="C9" s="40" t="s">
        <v>36</v>
      </c>
      <c r="D9" s="73"/>
      <c r="F9" s="113" t="b">
        <v>0</v>
      </c>
      <c r="G9" s="113"/>
      <c r="H9" s="113"/>
      <c r="L9" s="100"/>
      <c r="M9" s="100"/>
    </row>
    <row r="10" spans="1:13" s="105" customFormat="1" ht="12.75" x14ac:dyDescent="0.2">
      <c r="B10" s="103" t="s">
        <v>287</v>
      </c>
      <c r="C10" s="40" t="s">
        <v>37</v>
      </c>
      <c r="D10" s="29" t="s">
        <v>363</v>
      </c>
      <c r="F10" s="113" t="b">
        <v>0</v>
      </c>
      <c r="G10" s="113"/>
      <c r="H10" s="113"/>
      <c r="L10" s="100"/>
      <c r="M10" s="100"/>
    </row>
    <row r="11" spans="1:13" s="8" customFormat="1" ht="12.75" x14ac:dyDescent="0.2">
      <c r="A11" s="13"/>
      <c r="B11" s="65" t="s">
        <v>34</v>
      </c>
      <c r="C11" s="45"/>
      <c r="D11" s="30"/>
      <c r="F11" s="113" t="b">
        <v>0</v>
      </c>
      <c r="G11" s="113"/>
      <c r="H11" s="113"/>
      <c r="L11" s="99"/>
      <c r="M11" s="99"/>
    </row>
    <row r="12" spans="1:13" s="8" customFormat="1" ht="25.5" customHeight="1" x14ac:dyDescent="0.25">
      <c r="A12" s="161" t="s">
        <v>150</v>
      </c>
      <c r="B12" s="162"/>
      <c r="C12" s="85"/>
      <c r="D12" s="86"/>
      <c r="F12" s="113">
        <f>COUNTIF(F13:F14, TRUE)</f>
        <v>0</v>
      </c>
      <c r="G12" s="113">
        <f>COUNTIF(F14, TRUE)</f>
        <v>0</v>
      </c>
      <c r="H12" s="113"/>
      <c r="L12" s="99"/>
      <c r="M12" s="99"/>
    </row>
    <row r="13" spans="1:13" s="8" customFormat="1" ht="24.75" customHeight="1" x14ac:dyDescent="0.2">
      <c r="B13" s="62" t="s">
        <v>151</v>
      </c>
      <c r="C13" s="39" t="s">
        <v>36</v>
      </c>
      <c r="D13" s="74" t="s">
        <v>440</v>
      </c>
      <c r="F13" s="113" t="b">
        <v>0</v>
      </c>
      <c r="G13" s="113"/>
      <c r="H13" s="113"/>
      <c r="L13" s="99"/>
      <c r="M13" s="99"/>
    </row>
    <row r="14" spans="1:13" s="8" customFormat="1" ht="13.5" thickBot="1" x14ac:dyDescent="0.25">
      <c r="A14" s="13"/>
      <c r="B14" s="65" t="s">
        <v>34</v>
      </c>
      <c r="C14" s="47"/>
      <c r="D14" s="32"/>
      <c r="F14" s="113" t="b">
        <v>0</v>
      </c>
      <c r="G14" s="113"/>
      <c r="H14" s="113"/>
      <c r="L14" s="99"/>
      <c r="M14" s="99"/>
    </row>
    <row r="15" spans="1:13" s="8" customFormat="1" ht="15.75" thickBot="1" x14ac:dyDescent="0.3">
      <c r="A15" s="36"/>
      <c r="B15" s="37" t="s">
        <v>53</v>
      </c>
      <c r="C15" s="46">
        <f>H15</f>
        <v>0</v>
      </c>
      <c r="D15" s="38"/>
      <c r="F15" s="113">
        <f>SUM(F12,F7,F3)</f>
        <v>0</v>
      </c>
      <c r="G15" s="113">
        <f>SUM(G12,G7,G3)</f>
        <v>0</v>
      </c>
      <c r="H15" s="113">
        <f>F15/(6+G15)</f>
        <v>0</v>
      </c>
      <c r="L15" s="99"/>
      <c r="M15" s="99"/>
    </row>
  </sheetData>
  <mergeCells count="5">
    <mergeCell ref="A1:C1"/>
    <mergeCell ref="A2:D2"/>
    <mergeCell ref="A3:B3"/>
    <mergeCell ref="A7:B7"/>
    <mergeCell ref="A12:B12"/>
  </mergeCells>
  <conditionalFormatting sqref="C4:C6 C8:C11 C13:C14">
    <cfRule type="cellIs" dxfId="88" priority="13" operator="equal">
      <formula>$M$5</formula>
    </cfRule>
    <cfRule type="cellIs" dxfId="87" priority="14" operator="equal">
      <formula>$M$4</formula>
    </cfRule>
  </conditionalFormatting>
  <conditionalFormatting sqref="D1">
    <cfRule type="cellIs" dxfId="86" priority="15" operator="equal">
      <formula>$L$6</formula>
    </cfRule>
    <cfRule type="cellIs" dxfId="85" priority="16" operator="equal">
      <formula>$L$4</formula>
    </cfRule>
    <cfRule type="cellIs" dxfId="84" priority="17" operator="equal">
      <formula>$L$5</formula>
    </cfRule>
  </conditionalFormatting>
  <hyperlinks>
    <hyperlink ref="C4" r:id="rId1" tooltip="Berry &amp; Parish 2008; Harris, Shepley, White, Kolberg, &amp; Harrell,  2006"/>
    <hyperlink ref="C5" r:id="rId2" tooltip="Janssen, Klein, Harris, Soolsma, &amp; Seymour, 2001"/>
    <hyperlink ref="C8" r:id="rId3" tooltip="Alimoglu &amp; Donmez, 2005"/>
    <hyperlink ref="C9" r:id="rId4" tooltip="Folkins, O'Reilly, Roberts, &amp; Miller, 1977"/>
    <hyperlink ref="C13" r:id="rId5" tooltip="Applebaum, Fowler, Fiedler, Osinubi, &amp; Robson, 2010; Blomkvist, Eriksen, Theorell, Ulrich, &amp; Rasmanis, 2005"/>
  </hyperlinks>
  <pageMargins left="0.7" right="0.7" top="0.75" bottom="0.75" header="0.3" footer="0.3"/>
  <pageSetup orientation="landscape" r:id="rId6"/>
  <drawing r:id="rId7"/>
  <legacyDrawing r:id="rId8"/>
  <mc:AlternateContent xmlns:mc="http://schemas.openxmlformats.org/markup-compatibility/2006">
    <mc:Choice Requires="x14">
      <controls>
        <mc:AlternateContent xmlns:mc="http://schemas.openxmlformats.org/markup-compatibility/2006">
          <mc:Choice Requires="x14">
            <control shapeId="17409" r:id="rId9" name="Check Box 1">
              <controlPr defaultSize="0" autoFill="0" autoLine="0" autoPict="0">
                <anchor moveWithCells="1">
                  <from>
                    <xdr:col>0</xdr:col>
                    <xdr:colOff>0</xdr:colOff>
                    <xdr:row>3</xdr:row>
                    <xdr:rowOff>0</xdr:rowOff>
                  </from>
                  <to>
                    <xdr:col>0</xdr:col>
                    <xdr:colOff>238125</xdr:colOff>
                    <xdr:row>4</xdr:row>
                    <xdr:rowOff>0</xdr:rowOff>
                  </to>
                </anchor>
              </controlPr>
            </control>
          </mc:Choice>
        </mc:AlternateContent>
        <mc:AlternateContent xmlns:mc="http://schemas.openxmlformats.org/markup-compatibility/2006">
          <mc:Choice Requires="x14">
            <control shapeId="17410" r:id="rId10" name="Check Box 2">
              <controlPr defaultSize="0" autoFill="0" autoLine="0" autoPict="0">
                <anchor moveWithCells="1">
                  <from>
                    <xdr:col>0</xdr:col>
                    <xdr:colOff>0</xdr:colOff>
                    <xdr:row>4</xdr:row>
                    <xdr:rowOff>0</xdr:rowOff>
                  </from>
                  <to>
                    <xdr:col>0</xdr:col>
                    <xdr:colOff>238125</xdr:colOff>
                    <xdr:row>4</xdr:row>
                    <xdr:rowOff>161925</xdr:rowOff>
                  </to>
                </anchor>
              </controlPr>
            </control>
          </mc:Choice>
        </mc:AlternateContent>
        <mc:AlternateContent xmlns:mc="http://schemas.openxmlformats.org/markup-compatibility/2006">
          <mc:Choice Requires="x14">
            <control shapeId="17411" r:id="rId11" name="Check Box 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7412" r:id="rId12" name="Check Box 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7413" r:id="rId13" name="Check Box 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7414" r:id="rId14" name="Check Box 6">
              <controlPr defaultSize="0" autoFill="0" autoLine="0" autoPict="0">
                <anchor moveWithCells="1">
                  <from>
                    <xdr:col>0</xdr:col>
                    <xdr:colOff>0</xdr:colOff>
                    <xdr:row>7</xdr:row>
                    <xdr:rowOff>0</xdr:rowOff>
                  </from>
                  <to>
                    <xdr:col>0</xdr:col>
                    <xdr:colOff>238125</xdr:colOff>
                    <xdr:row>8</xdr:row>
                    <xdr:rowOff>0</xdr:rowOff>
                  </to>
                </anchor>
              </controlPr>
            </control>
          </mc:Choice>
        </mc:AlternateContent>
        <mc:AlternateContent xmlns:mc="http://schemas.openxmlformats.org/markup-compatibility/2006">
          <mc:Choice Requires="x14">
            <control shapeId="17415" r:id="rId15" name="Check Box 7">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17416" r:id="rId16" name="Check Box 8">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17417" r:id="rId17" name="Check Box 9">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17418" r:id="rId18" name="Check Box 10">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17419" r:id="rId19" name="Check Box 11">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17420" r:id="rId20" name="Check Box 12">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17421" r:id="rId21" name="Check Box 13">
              <controlPr defaultSize="0" autoFill="0" autoLine="0" autoPict="0">
                <anchor moveWithCells="1">
                  <from>
                    <xdr:col>0</xdr:col>
                    <xdr:colOff>0</xdr:colOff>
                    <xdr:row>12</xdr:row>
                    <xdr:rowOff>0</xdr:rowOff>
                  </from>
                  <to>
                    <xdr:col>0</xdr:col>
                    <xdr:colOff>238125</xdr:colOff>
                    <xdr:row>12</xdr:row>
                    <xdr:rowOff>161925</xdr:rowOff>
                  </to>
                </anchor>
              </controlPr>
            </control>
          </mc:Choice>
        </mc:AlternateContent>
        <mc:AlternateContent xmlns:mc="http://schemas.openxmlformats.org/markup-compatibility/2006">
          <mc:Choice Requires="x14">
            <control shapeId="17422" r:id="rId22" name="Check Box 14">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17423" r:id="rId23" name="Check Box 15">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17424" r:id="rId24" name="Check Box 16">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17425" r:id="rId25" name="Check Box 17">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17426" r:id="rId26" name="Check Box 18">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17435" r:id="rId27" name="Check Box 27">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17436" r:id="rId28" name="Check Box 28">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17439" r:id="rId29" name="Check Box 31">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7440" r:id="rId30" name="Check Box 32">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7441" r:id="rId31" name="Check Box 3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7442" r:id="rId32" name="Check Box 3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7443" r:id="rId33" name="Check Box 3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7444" r:id="rId34" name="Check Box 36">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7445" r:id="rId35" name="Check Box 37">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7478" r:id="rId36" name="Check Box 70">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17479" r:id="rId37" name="Check Box 71">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3" tint="0.39997558519241921"/>
  </sheetPr>
  <dimension ref="A1:N26"/>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9" width="9.140625" style="101"/>
    <col min="10" max="11" width="9.140625" style="8"/>
    <col min="12" max="13" width="9.140625" style="99"/>
    <col min="14" max="14" width="9.140625" style="8"/>
  </cols>
  <sheetData>
    <row r="1" spans="1:13" x14ac:dyDescent="0.25">
      <c r="A1" s="167" t="s">
        <v>449</v>
      </c>
      <c r="B1" s="168"/>
      <c r="C1" s="168"/>
      <c r="D1" s="42" t="str">
        <f>Home!C13&amp;" Priority"</f>
        <v>High Priority</v>
      </c>
    </row>
    <row r="2" spans="1:13" ht="90" customHeight="1" x14ac:dyDescent="0.25">
      <c r="A2" s="156" t="s">
        <v>378</v>
      </c>
      <c r="B2" s="157"/>
      <c r="C2" s="157"/>
      <c r="D2" s="157"/>
    </row>
    <row r="3" spans="1:13" s="8" customFormat="1" ht="15.75" customHeight="1" x14ac:dyDescent="0.25">
      <c r="A3" s="165" t="s">
        <v>152</v>
      </c>
      <c r="B3" s="166"/>
      <c r="C3" s="88" t="s">
        <v>35</v>
      </c>
      <c r="D3" s="88" t="s">
        <v>126</v>
      </c>
      <c r="F3" s="113">
        <f>COUNTIF(F4:F7, TRUE)</f>
        <v>0</v>
      </c>
      <c r="G3" s="113">
        <f>COUNTIF(F7, TRUE)</f>
        <v>0</v>
      </c>
      <c r="H3" s="113"/>
      <c r="I3" s="101"/>
      <c r="L3" s="99"/>
      <c r="M3" s="99"/>
    </row>
    <row r="4" spans="1:13" s="8" customFormat="1" ht="12.75" customHeight="1" x14ac:dyDescent="0.2">
      <c r="A4" s="13"/>
      <c r="B4" s="65" t="s">
        <v>153</v>
      </c>
      <c r="C4" s="39" t="s">
        <v>36</v>
      </c>
      <c r="D4" s="78" t="s">
        <v>408</v>
      </c>
      <c r="E4" s="140"/>
      <c r="F4" s="113" t="b">
        <v>0</v>
      </c>
      <c r="G4" s="113"/>
      <c r="H4" s="113"/>
      <c r="I4" s="101"/>
      <c r="L4" s="99" t="s">
        <v>55</v>
      </c>
      <c r="M4" s="99" t="s">
        <v>36</v>
      </c>
    </row>
    <row r="5" spans="1:13" s="8" customFormat="1" ht="24" x14ac:dyDescent="0.2">
      <c r="A5" s="13"/>
      <c r="B5" s="65" t="s">
        <v>391</v>
      </c>
      <c r="C5" s="40" t="s">
        <v>36</v>
      </c>
      <c r="D5" s="44" t="s">
        <v>219</v>
      </c>
      <c r="E5" s="140"/>
      <c r="F5" s="113" t="b">
        <v>0</v>
      </c>
      <c r="G5" s="113"/>
      <c r="H5" s="113"/>
      <c r="I5" s="101"/>
      <c r="L5" s="99" t="s">
        <v>56</v>
      </c>
      <c r="M5" s="99" t="s">
        <v>37</v>
      </c>
    </row>
    <row r="6" spans="1:13" s="8" customFormat="1" ht="12.75" x14ac:dyDescent="0.2">
      <c r="A6" s="13"/>
      <c r="B6" s="70" t="s">
        <v>154</v>
      </c>
      <c r="C6" s="40" t="s">
        <v>36</v>
      </c>
      <c r="D6" s="64" t="s">
        <v>219</v>
      </c>
      <c r="E6" s="140"/>
      <c r="F6" s="113" t="b">
        <v>0</v>
      </c>
      <c r="G6" s="113"/>
      <c r="H6" s="113"/>
      <c r="I6" s="101"/>
      <c r="L6" s="99" t="s">
        <v>57</v>
      </c>
      <c r="M6" s="99"/>
    </row>
    <row r="7" spans="1:13" s="8" customFormat="1" ht="12.75" x14ac:dyDescent="0.2">
      <c r="A7" s="13"/>
      <c r="B7" s="65" t="s">
        <v>34</v>
      </c>
      <c r="C7" s="14"/>
      <c r="D7" s="14"/>
      <c r="E7" s="140"/>
      <c r="F7" s="113" t="b">
        <v>0</v>
      </c>
      <c r="G7" s="113"/>
      <c r="H7" s="113"/>
      <c r="I7" s="101"/>
      <c r="L7" s="99"/>
      <c r="M7" s="99"/>
    </row>
    <row r="8" spans="1:13" s="8" customFormat="1" x14ac:dyDescent="0.25">
      <c r="A8" s="165" t="s">
        <v>155</v>
      </c>
      <c r="B8" s="166"/>
      <c r="C8" s="89"/>
      <c r="D8" s="89"/>
      <c r="F8" s="113">
        <f>COUNTIF(F9:F10, TRUE)</f>
        <v>0</v>
      </c>
      <c r="G8" s="113">
        <f>COUNTIF(F10, TRUE)</f>
        <v>0</v>
      </c>
      <c r="H8" s="113"/>
      <c r="I8" s="101"/>
      <c r="L8" s="99"/>
      <c r="M8" s="99"/>
    </row>
    <row r="9" spans="1:13" s="9" customFormat="1" ht="24" x14ac:dyDescent="0.2">
      <c r="B9" s="65" t="s">
        <v>156</v>
      </c>
      <c r="C9" s="39" t="s">
        <v>36</v>
      </c>
      <c r="D9" s="58" t="s">
        <v>359</v>
      </c>
      <c r="F9" s="113" t="b">
        <v>0</v>
      </c>
      <c r="G9" s="113"/>
      <c r="H9" s="113"/>
      <c r="I9" s="42"/>
      <c r="L9" s="100"/>
      <c r="M9" s="100"/>
    </row>
    <row r="10" spans="1:13" s="8" customFormat="1" ht="12.75" x14ac:dyDescent="0.2">
      <c r="A10" s="13"/>
      <c r="B10" s="65" t="s">
        <v>34</v>
      </c>
      <c r="C10" s="45"/>
      <c r="D10" s="30"/>
      <c r="F10" s="113" t="b">
        <v>0</v>
      </c>
      <c r="G10" s="113"/>
      <c r="H10" s="113"/>
      <c r="I10" s="101"/>
      <c r="L10" s="99"/>
      <c r="M10" s="99"/>
    </row>
    <row r="11" spans="1:13" s="8" customFormat="1" x14ac:dyDescent="0.25">
      <c r="A11" s="165" t="s">
        <v>157</v>
      </c>
      <c r="B11" s="166"/>
      <c r="C11" s="90"/>
      <c r="D11" s="91"/>
      <c r="F11" s="113">
        <f>COUNTIF(F12:F18, TRUE)</f>
        <v>0</v>
      </c>
      <c r="G11" s="113">
        <f>COUNTIF(F18, TRUE)</f>
        <v>0</v>
      </c>
      <c r="H11" s="113"/>
      <c r="I11" s="101"/>
      <c r="L11" s="99"/>
      <c r="M11" s="99"/>
    </row>
    <row r="12" spans="1:13" s="8" customFormat="1" ht="12.75" x14ac:dyDescent="0.2">
      <c r="B12" s="75" t="s">
        <v>158</v>
      </c>
      <c r="C12" s="39" t="s">
        <v>37</v>
      </c>
      <c r="D12" s="74" t="s">
        <v>372</v>
      </c>
      <c r="F12" s="113" t="b">
        <v>0</v>
      </c>
      <c r="G12" s="113"/>
      <c r="H12" s="113"/>
      <c r="I12" s="101"/>
      <c r="L12" s="99"/>
      <c r="M12" s="99"/>
    </row>
    <row r="13" spans="1:13" s="8" customFormat="1" ht="12.75" x14ac:dyDescent="0.2">
      <c r="B13" s="24" t="s">
        <v>288</v>
      </c>
      <c r="C13" s="40" t="s">
        <v>37</v>
      </c>
      <c r="D13" s="74" t="s">
        <v>362</v>
      </c>
      <c r="F13" s="113" t="b">
        <v>0</v>
      </c>
      <c r="G13" s="113"/>
      <c r="H13" s="113"/>
      <c r="I13" s="101"/>
      <c r="L13" s="99"/>
      <c r="M13" s="99"/>
    </row>
    <row r="14" spans="1:13" s="8" customFormat="1" ht="12.75" x14ac:dyDescent="0.2">
      <c r="B14" s="24" t="s">
        <v>477</v>
      </c>
      <c r="C14" s="40" t="s">
        <v>37</v>
      </c>
      <c r="D14" s="76" t="s">
        <v>349</v>
      </c>
      <c r="F14" s="113" t="b">
        <v>0</v>
      </c>
      <c r="G14" s="113"/>
      <c r="H14" s="113"/>
      <c r="I14" s="101"/>
      <c r="L14" s="99"/>
      <c r="M14" s="99"/>
    </row>
    <row r="15" spans="1:13" s="8" customFormat="1" ht="12.75" x14ac:dyDescent="0.2">
      <c r="B15" s="24" t="s">
        <v>289</v>
      </c>
      <c r="C15" s="40" t="s">
        <v>36</v>
      </c>
      <c r="D15" s="31"/>
      <c r="F15" s="113" t="b">
        <v>0</v>
      </c>
      <c r="G15" s="113"/>
      <c r="H15" s="113"/>
      <c r="I15" s="101"/>
      <c r="L15" s="99"/>
      <c r="M15" s="99"/>
    </row>
    <row r="16" spans="1:13" s="8" customFormat="1" ht="24" x14ac:dyDescent="0.2">
      <c r="B16" s="62" t="s">
        <v>290</v>
      </c>
      <c r="C16" s="40" t="s">
        <v>36</v>
      </c>
      <c r="D16" s="31"/>
      <c r="F16" s="113" t="b">
        <v>0</v>
      </c>
      <c r="G16" s="113"/>
      <c r="H16" s="113"/>
      <c r="I16" s="101"/>
      <c r="L16" s="99"/>
      <c r="M16" s="99"/>
    </row>
    <row r="17" spans="1:13" s="8" customFormat="1" ht="24" x14ac:dyDescent="0.2">
      <c r="B17" s="62" t="s">
        <v>291</v>
      </c>
      <c r="C17" s="40" t="s">
        <v>36</v>
      </c>
      <c r="D17" s="74" t="s">
        <v>219</v>
      </c>
      <c r="F17" s="113" t="b">
        <v>0</v>
      </c>
      <c r="G17" s="113"/>
      <c r="H17" s="113"/>
      <c r="I17" s="101"/>
      <c r="L17" s="99"/>
      <c r="M17" s="99"/>
    </row>
    <row r="18" spans="1:13" s="8" customFormat="1" ht="12.75" x14ac:dyDescent="0.2">
      <c r="A18" s="13"/>
      <c r="B18" s="65" t="s">
        <v>34</v>
      </c>
      <c r="C18" s="45"/>
      <c r="D18" s="32"/>
      <c r="F18" s="113" t="b">
        <v>0</v>
      </c>
      <c r="G18" s="113"/>
      <c r="H18" s="113"/>
      <c r="I18" s="101"/>
      <c r="L18" s="99"/>
      <c r="M18" s="99"/>
    </row>
    <row r="19" spans="1:13" s="8" customFormat="1" x14ac:dyDescent="0.25">
      <c r="A19" s="165" t="s">
        <v>421</v>
      </c>
      <c r="B19" s="166"/>
      <c r="C19" s="90"/>
      <c r="D19" s="89"/>
      <c r="F19" s="113">
        <f>COUNTIF(F20:F25, TRUE)</f>
        <v>0</v>
      </c>
      <c r="G19" s="113">
        <f>COUNTIF(F25, TRUE)</f>
        <v>0</v>
      </c>
      <c r="H19" s="113"/>
      <c r="I19" s="101"/>
      <c r="L19" s="99"/>
      <c r="M19" s="99"/>
    </row>
    <row r="20" spans="1:13" s="8" customFormat="1" ht="12.75" x14ac:dyDescent="0.2">
      <c r="B20" s="17" t="s">
        <v>292</v>
      </c>
      <c r="C20" s="39" t="s">
        <v>36</v>
      </c>
      <c r="D20" s="20"/>
      <c r="F20" s="113" t="b">
        <v>0</v>
      </c>
      <c r="G20" s="113"/>
      <c r="H20" s="113"/>
      <c r="I20" s="101"/>
      <c r="L20" s="99"/>
      <c r="M20" s="99"/>
    </row>
    <row r="21" spans="1:13" s="8" customFormat="1" ht="12.75" x14ac:dyDescent="0.2">
      <c r="B21" s="17" t="s">
        <v>293</v>
      </c>
      <c r="C21" s="40" t="s">
        <v>37</v>
      </c>
      <c r="D21" s="64"/>
      <c r="F21" s="113" t="b">
        <v>0</v>
      </c>
      <c r="G21" s="113"/>
      <c r="H21" s="113"/>
      <c r="I21" s="101"/>
      <c r="L21" s="99"/>
      <c r="M21" s="99"/>
    </row>
    <row r="22" spans="1:13" s="8" customFormat="1" ht="12.75" x14ac:dyDescent="0.2">
      <c r="B22" s="17" t="s">
        <v>294</v>
      </c>
      <c r="C22" s="40" t="s">
        <v>36</v>
      </c>
      <c r="D22" s="64" t="s">
        <v>365</v>
      </c>
      <c r="F22" s="113" t="b">
        <v>0</v>
      </c>
      <c r="G22" s="113"/>
      <c r="H22" s="113"/>
      <c r="I22" s="101"/>
      <c r="L22" s="99"/>
      <c r="M22" s="99"/>
    </row>
    <row r="23" spans="1:13" s="8" customFormat="1" ht="12.75" x14ac:dyDescent="0.2">
      <c r="B23" s="17" t="s">
        <v>160</v>
      </c>
      <c r="C23" s="40" t="s">
        <v>36</v>
      </c>
      <c r="D23" s="64" t="s">
        <v>366</v>
      </c>
      <c r="F23" s="113" t="b">
        <v>0</v>
      </c>
      <c r="G23" s="113"/>
      <c r="H23" s="113"/>
      <c r="I23" s="101"/>
      <c r="L23" s="99"/>
      <c r="M23" s="99"/>
    </row>
    <row r="24" spans="1:13" s="8" customFormat="1" ht="24" x14ac:dyDescent="0.2">
      <c r="B24" s="25" t="s">
        <v>476</v>
      </c>
      <c r="C24" s="40" t="s">
        <v>36</v>
      </c>
      <c r="D24" s="64"/>
      <c r="F24" s="113" t="b">
        <v>0</v>
      </c>
      <c r="G24" s="113"/>
      <c r="H24" s="113"/>
      <c r="I24" s="101"/>
      <c r="L24" s="99"/>
      <c r="M24" s="99"/>
    </row>
    <row r="25" spans="1:13" s="8" customFormat="1" ht="13.5" thickBot="1" x14ac:dyDescent="0.25">
      <c r="A25" s="13"/>
      <c r="B25" s="65" t="s">
        <v>34</v>
      </c>
      <c r="C25" s="47"/>
      <c r="D25" s="52"/>
      <c r="F25" s="113" t="b">
        <v>0</v>
      </c>
      <c r="G25" s="113"/>
      <c r="H25" s="113"/>
      <c r="I25" s="101"/>
      <c r="L25" s="99"/>
      <c r="M25" s="99"/>
    </row>
    <row r="26" spans="1:13" s="8" customFormat="1" ht="15.75" thickBot="1" x14ac:dyDescent="0.3">
      <c r="A26" s="36"/>
      <c r="B26" s="37" t="s">
        <v>53</v>
      </c>
      <c r="C26" s="46">
        <f>H26</f>
        <v>0</v>
      </c>
      <c r="D26" s="38"/>
      <c r="F26" s="113">
        <f>SUM(F19,F11,F8,F3)</f>
        <v>0</v>
      </c>
      <c r="G26" s="113">
        <f>SUM(G19,G11,G8,G3)</f>
        <v>0</v>
      </c>
      <c r="H26" s="113">
        <f>F26/(15+G26)</f>
        <v>0</v>
      </c>
      <c r="I26" s="101"/>
      <c r="L26" s="99"/>
      <c r="M26" s="99"/>
    </row>
  </sheetData>
  <mergeCells count="6">
    <mergeCell ref="A19:B19"/>
    <mergeCell ref="A1:C1"/>
    <mergeCell ref="A2:D2"/>
    <mergeCell ref="A3:B3"/>
    <mergeCell ref="A8:B8"/>
    <mergeCell ref="A11:B11"/>
  </mergeCells>
  <conditionalFormatting sqref="C9:C10 C21 C25 C4:C7 C12:C18">
    <cfRule type="cellIs" dxfId="83" priority="19" operator="equal">
      <formula>$M$5</formula>
    </cfRule>
    <cfRule type="cellIs" dxfId="82" priority="20" operator="equal">
      <formula>$M$4</formula>
    </cfRule>
  </conditionalFormatting>
  <conditionalFormatting sqref="C20">
    <cfRule type="cellIs" dxfId="81" priority="3" operator="equal">
      <formula>$M$5</formula>
    </cfRule>
    <cfRule type="cellIs" dxfId="80" priority="4" operator="equal">
      <formula>$M$4</formula>
    </cfRule>
  </conditionalFormatting>
  <conditionalFormatting sqref="C22:C24">
    <cfRule type="cellIs" dxfId="79" priority="1" operator="equal">
      <formula>$M$5</formula>
    </cfRule>
    <cfRule type="cellIs" dxfId="78" priority="2" operator="equal">
      <formula>$M$4</formula>
    </cfRule>
  </conditionalFormatting>
  <conditionalFormatting sqref="D1">
    <cfRule type="cellIs" dxfId="77" priority="106" operator="equal">
      <formula>$L$6</formula>
    </cfRule>
    <cfRule type="cellIs" dxfId="76" priority="107" operator="equal">
      <formula>$L$4</formula>
    </cfRule>
    <cfRule type="cellIs" dxfId="75" priority="108" operator="equal">
      <formula>$L$5</formula>
    </cfRule>
  </conditionalFormatting>
  <hyperlinks>
    <hyperlink ref="C4" r:id="rId1" tooltip="Dijkstra, Pieterse, &amp; Pruyn, 2006;  Lee et al., 2004; Miller, Hickman, &amp; Lemasters, 1992; Schneider, Prince-Paul, Allen, Silverman, &amp; Talaba, 2004; Tse, Ng, Chung, &amp; Wong, 2002; Ulrich, 1984; Ulrich, 1999;  Ulrich, Lunden, Eltinge,1993 "/>
    <hyperlink ref="C5" r:id="rId2" tooltip="Kline, 2009; Nanda et al., 2012; Nanda, Eisen, Zadeh, &amp; Owen, 2011; Ulrich &amp; Gilpin, 2003; Ulrich, Simons, &amp; Miles, 2003; Vincent, Battisto, &amp; Grimes, 2010"/>
    <hyperlink ref="C9" r:id="rId3" tooltip="Beauchemin &amp; Hays, 1996; Booker &amp; Roseman, 1995; Choi, Beltrain, &amp; Kim, 2012; Dijkstra, Pieterse, &amp; Pruyn, 2006; Walch et al., 2005"/>
    <hyperlink ref="C6" r:id="rId4" tooltip="Chang &amp; Chen, 2005; Lee et al., 2002, 2004; Thorgaard et al, 2005"/>
    <hyperlink ref="C16" r:id="rId5" tooltip="Hodnett, Downe, Edwards, &amp; Walsh, 2005"/>
    <hyperlink ref="C15" r:id="rId6" tooltip="Hodnett, Downe, Edwards, &amp; Walsh, 2005"/>
    <hyperlink ref="C17" r:id="rId7" tooltip="Hodnett, Downe, Edwards, &amp; Walsh, 2005"/>
    <hyperlink ref="C20" r:id="rId8" tooltip="Bihari et al., 2012; Buxton et al., 2012; Elliott, McKinley &amp; Eager, 2010; Freedman, Gazendam, Levan, Pack, &amp; Schwab, 2001; Tembo &amp; Parker, 2009; "/>
    <hyperlink ref="C22" r:id="rId9" tooltip="Gabor et al., 2003"/>
    <hyperlink ref="C23" r:id="rId10" tooltip="Stanchina, Abu-Hijleh, Chaudhry, Carlisle, &amp; Millman, 2005; Xie, Kang, &amp; Mills, 2009"/>
    <hyperlink ref="C24" r:id="rId11" tooltip="Vinall, 1997"/>
  </hyperlinks>
  <pageMargins left="0.7" right="0.7" top="0.75" bottom="0.75" header="0.3" footer="0.3"/>
  <pageSetup orientation="landscape" r:id="rId12"/>
  <drawing r:id="rId13"/>
  <legacyDrawing r:id="rId14"/>
  <mc:AlternateContent xmlns:mc="http://schemas.openxmlformats.org/markup-compatibility/2006">
    <mc:Choice Requires="x14">
      <controls>
        <mc:AlternateContent xmlns:mc="http://schemas.openxmlformats.org/markup-compatibility/2006">
          <mc:Choice Requires="x14">
            <control shapeId="18433" r:id="rId15" name="Check Box 1">
              <controlPr defaultSize="0" autoFill="0" autoLine="0" autoPict="0">
                <anchor moveWithCells="1">
                  <from>
                    <xdr:col>0</xdr:col>
                    <xdr:colOff>0</xdr:colOff>
                    <xdr:row>3</xdr:row>
                    <xdr:rowOff>0</xdr:rowOff>
                  </from>
                  <to>
                    <xdr:col>0</xdr:col>
                    <xdr:colOff>238125</xdr:colOff>
                    <xdr:row>4</xdr:row>
                    <xdr:rowOff>0</xdr:rowOff>
                  </to>
                </anchor>
              </controlPr>
            </control>
          </mc:Choice>
        </mc:AlternateContent>
        <mc:AlternateContent xmlns:mc="http://schemas.openxmlformats.org/markup-compatibility/2006">
          <mc:Choice Requires="x14">
            <control shapeId="18434" r:id="rId16" name="Check Box 2">
              <controlPr defaultSize="0" autoFill="0" autoLine="0" autoPict="0">
                <anchor moveWithCells="1">
                  <from>
                    <xdr:col>0</xdr:col>
                    <xdr:colOff>0</xdr:colOff>
                    <xdr:row>4</xdr:row>
                    <xdr:rowOff>0</xdr:rowOff>
                  </from>
                  <to>
                    <xdr:col>0</xdr:col>
                    <xdr:colOff>238125</xdr:colOff>
                    <xdr:row>4</xdr:row>
                    <xdr:rowOff>161925</xdr:rowOff>
                  </to>
                </anchor>
              </controlPr>
            </control>
          </mc:Choice>
        </mc:AlternateContent>
        <mc:AlternateContent xmlns:mc="http://schemas.openxmlformats.org/markup-compatibility/2006">
          <mc:Choice Requires="x14">
            <control shapeId="18435" r:id="rId17" name="Check Box 3">
              <controlPr defaultSize="0" autoFill="0" autoLine="0" autoPict="0">
                <anchor moveWithCells="1">
                  <from>
                    <xdr:col>0</xdr:col>
                    <xdr:colOff>0</xdr:colOff>
                    <xdr:row>6</xdr:row>
                    <xdr:rowOff>0</xdr:rowOff>
                  </from>
                  <to>
                    <xdr:col>0</xdr:col>
                    <xdr:colOff>238125</xdr:colOff>
                    <xdr:row>7</xdr:row>
                    <xdr:rowOff>0</xdr:rowOff>
                  </to>
                </anchor>
              </controlPr>
            </control>
          </mc:Choice>
        </mc:AlternateContent>
        <mc:AlternateContent xmlns:mc="http://schemas.openxmlformats.org/markup-compatibility/2006">
          <mc:Choice Requires="x14">
            <control shapeId="18436" r:id="rId18" name="Check Box 4">
              <controlPr defaultSize="0" autoFill="0" autoLine="0" autoPict="0">
                <anchor moveWithCells="1">
                  <from>
                    <xdr:col>0</xdr:col>
                    <xdr:colOff>0</xdr:colOff>
                    <xdr:row>6</xdr:row>
                    <xdr:rowOff>0</xdr:rowOff>
                  </from>
                  <to>
                    <xdr:col>0</xdr:col>
                    <xdr:colOff>238125</xdr:colOff>
                    <xdr:row>7</xdr:row>
                    <xdr:rowOff>0</xdr:rowOff>
                  </to>
                </anchor>
              </controlPr>
            </control>
          </mc:Choice>
        </mc:AlternateContent>
        <mc:AlternateContent xmlns:mc="http://schemas.openxmlformats.org/markup-compatibility/2006">
          <mc:Choice Requires="x14">
            <control shapeId="18437" r:id="rId19" name="Check Box 5">
              <controlPr defaultSize="0" autoFill="0" autoLine="0" autoPict="0">
                <anchor moveWithCells="1">
                  <from>
                    <xdr:col>0</xdr:col>
                    <xdr:colOff>0</xdr:colOff>
                    <xdr:row>6</xdr:row>
                    <xdr:rowOff>0</xdr:rowOff>
                  </from>
                  <to>
                    <xdr:col>0</xdr:col>
                    <xdr:colOff>238125</xdr:colOff>
                    <xdr:row>7</xdr:row>
                    <xdr:rowOff>0</xdr:rowOff>
                  </to>
                </anchor>
              </controlPr>
            </control>
          </mc:Choice>
        </mc:AlternateContent>
        <mc:AlternateContent xmlns:mc="http://schemas.openxmlformats.org/markup-compatibility/2006">
          <mc:Choice Requires="x14">
            <control shapeId="18438" r:id="rId20" name="Check Box 6">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18439" r:id="rId21" name="Check Box 7">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18440" r:id="rId22" name="Check Box 8">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18441" r:id="rId23" name="Check Box 9">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18442" r:id="rId24" name="Check Box 10">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18443" r:id="rId25" name="Check Box 11">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18444" r:id="rId26" name="Check Box 12">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18445" r:id="rId27" name="Check Box 13">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18446" r:id="rId28" name="Check Box 14">
              <controlPr defaultSize="0" autoFill="0" autoLine="0" autoPict="0">
                <anchor moveWithCells="1">
                  <from>
                    <xdr:col>0</xdr:col>
                    <xdr:colOff>0</xdr:colOff>
                    <xdr:row>12</xdr:row>
                    <xdr:rowOff>0</xdr:rowOff>
                  </from>
                  <to>
                    <xdr:col>0</xdr:col>
                    <xdr:colOff>238125</xdr:colOff>
                    <xdr:row>13</xdr:row>
                    <xdr:rowOff>0</xdr:rowOff>
                  </to>
                </anchor>
              </controlPr>
            </control>
          </mc:Choice>
        </mc:AlternateContent>
        <mc:AlternateContent xmlns:mc="http://schemas.openxmlformats.org/markup-compatibility/2006">
          <mc:Choice Requires="x14">
            <control shapeId="18447" r:id="rId29" name="Check Box 15">
              <controlPr defaultSize="0" autoFill="0" autoLine="0" autoPict="0">
                <anchor moveWithCells="1">
                  <from>
                    <xdr:col>0</xdr:col>
                    <xdr:colOff>0</xdr:colOff>
                    <xdr:row>17</xdr:row>
                    <xdr:rowOff>0</xdr:rowOff>
                  </from>
                  <to>
                    <xdr:col>0</xdr:col>
                    <xdr:colOff>238125</xdr:colOff>
                    <xdr:row>18</xdr:row>
                    <xdr:rowOff>0</xdr:rowOff>
                  </to>
                </anchor>
              </controlPr>
            </control>
          </mc:Choice>
        </mc:AlternateContent>
        <mc:AlternateContent xmlns:mc="http://schemas.openxmlformats.org/markup-compatibility/2006">
          <mc:Choice Requires="x14">
            <control shapeId="18448" r:id="rId30" name="Check Box 16">
              <controlPr defaultSize="0" autoFill="0" autoLine="0" autoPict="0">
                <anchor moveWithCells="1">
                  <from>
                    <xdr:col>0</xdr:col>
                    <xdr:colOff>0</xdr:colOff>
                    <xdr:row>17</xdr:row>
                    <xdr:rowOff>0</xdr:rowOff>
                  </from>
                  <to>
                    <xdr:col>0</xdr:col>
                    <xdr:colOff>238125</xdr:colOff>
                    <xdr:row>18</xdr:row>
                    <xdr:rowOff>0</xdr:rowOff>
                  </to>
                </anchor>
              </controlPr>
            </control>
          </mc:Choice>
        </mc:AlternateContent>
        <mc:AlternateContent xmlns:mc="http://schemas.openxmlformats.org/markup-compatibility/2006">
          <mc:Choice Requires="x14">
            <control shapeId="18449" r:id="rId31" name="Check Box 17">
              <controlPr defaultSize="0" autoFill="0" autoLine="0" autoPict="0">
                <anchor moveWithCells="1">
                  <from>
                    <xdr:col>0</xdr:col>
                    <xdr:colOff>0</xdr:colOff>
                    <xdr:row>17</xdr:row>
                    <xdr:rowOff>0</xdr:rowOff>
                  </from>
                  <to>
                    <xdr:col>0</xdr:col>
                    <xdr:colOff>238125</xdr:colOff>
                    <xdr:row>18</xdr:row>
                    <xdr:rowOff>0</xdr:rowOff>
                  </to>
                </anchor>
              </controlPr>
            </control>
          </mc:Choice>
        </mc:AlternateContent>
        <mc:AlternateContent xmlns:mc="http://schemas.openxmlformats.org/markup-compatibility/2006">
          <mc:Choice Requires="x14">
            <control shapeId="18450" r:id="rId32" name="Check Box 18">
              <controlPr defaultSize="0" autoFill="0" autoLine="0" autoPict="0">
                <anchor moveWithCells="1">
                  <from>
                    <xdr:col>0</xdr:col>
                    <xdr:colOff>0</xdr:colOff>
                    <xdr:row>17</xdr:row>
                    <xdr:rowOff>0</xdr:rowOff>
                  </from>
                  <to>
                    <xdr:col>0</xdr:col>
                    <xdr:colOff>238125</xdr:colOff>
                    <xdr:row>18</xdr:row>
                    <xdr:rowOff>0</xdr:rowOff>
                  </to>
                </anchor>
              </controlPr>
            </control>
          </mc:Choice>
        </mc:AlternateContent>
        <mc:AlternateContent xmlns:mc="http://schemas.openxmlformats.org/markup-compatibility/2006">
          <mc:Choice Requires="x14">
            <control shapeId="18456" r:id="rId33" name="Check Box 24">
              <controlPr defaultSize="0" autoFill="0" autoLine="0" autoPict="0">
                <anchor moveWithCells="1">
                  <from>
                    <xdr:col>0</xdr:col>
                    <xdr:colOff>0</xdr:colOff>
                    <xdr:row>19</xdr:row>
                    <xdr:rowOff>0</xdr:rowOff>
                  </from>
                  <to>
                    <xdr:col>0</xdr:col>
                    <xdr:colOff>238125</xdr:colOff>
                    <xdr:row>20</xdr:row>
                    <xdr:rowOff>0</xdr:rowOff>
                  </to>
                </anchor>
              </controlPr>
            </control>
          </mc:Choice>
        </mc:AlternateContent>
        <mc:AlternateContent xmlns:mc="http://schemas.openxmlformats.org/markup-compatibility/2006">
          <mc:Choice Requires="x14">
            <control shapeId="18459" r:id="rId34" name="Check Box 27">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18460" r:id="rId35" name="Check Box 28">
              <controlPr defaultSize="0" autoFill="0" autoLine="0" autoPict="0">
                <anchor moveWithCells="1">
                  <from>
                    <xdr:col>0</xdr:col>
                    <xdr:colOff>0</xdr:colOff>
                    <xdr:row>17</xdr:row>
                    <xdr:rowOff>0</xdr:rowOff>
                  </from>
                  <to>
                    <xdr:col>0</xdr:col>
                    <xdr:colOff>238125</xdr:colOff>
                    <xdr:row>18</xdr:row>
                    <xdr:rowOff>0</xdr:rowOff>
                  </to>
                </anchor>
              </controlPr>
            </control>
          </mc:Choice>
        </mc:AlternateContent>
        <mc:AlternateContent xmlns:mc="http://schemas.openxmlformats.org/markup-compatibility/2006">
          <mc:Choice Requires="x14">
            <control shapeId="18463" r:id="rId36" name="Check Box 31">
              <controlPr defaultSize="0" autoFill="0" autoLine="0" autoPict="0">
                <anchor moveWithCells="1">
                  <from>
                    <xdr:col>0</xdr:col>
                    <xdr:colOff>0</xdr:colOff>
                    <xdr:row>6</xdr:row>
                    <xdr:rowOff>0</xdr:rowOff>
                  </from>
                  <to>
                    <xdr:col>0</xdr:col>
                    <xdr:colOff>238125</xdr:colOff>
                    <xdr:row>7</xdr:row>
                    <xdr:rowOff>0</xdr:rowOff>
                  </to>
                </anchor>
              </controlPr>
            </control>
          </mc:Choice>
        </mc:AlternateContent>
        <mc:AlternateContent xmlns:mc="http://schemas.openxmlformats.org/markup-compatibility/2006">
          <mc:Choice Requires="x14">
            <control shapeId="18464" r:id="rId37" name="Check Box 32">
              <controlPr defaultSize="0" autoFill="0" autoLine="0" autoPict="0">
                <anchor moveWithCells="1">
                  <from>
                    <xdr:col>0</xdr:col>
                    <xdr:colOff>0</xdr:colOff>
                    <xdr:row>6</xdr:row>
                    <xdr:rowOff>0</xdr:rowOff>
                  </from>
                  <to>
                    <xdr:col>0</xdr:col>
                    <xdr:colOff>238125</xdr:colOff>
                    <xdr:row>7</xdr:row>
                    <xdr:rowOff>0</xdr:rowOff>
                  </to>
                </anchor>
              </controlPr>
            </control>
          </mc:Choice>
        </mc:AlternateContent>
        <mc:AlternateContent xmlns:mc="http://schemas.openxmlformats.org/markup-compatibility/2006">
          <mc:Choice Requires="x14">
            <control shapeId="18465" r:id="rId38" name="Check Box 33">
              <controlPr defaultSize="0" autoFill="0" autoLine="0" autoPict="0">
                <anchor moveWithCells="1">
                  <from>
                    <xdr:col>0</xdr:col>
                    <xdr:colOff>0</xdr:colOff>
                    <xdr:row>6</xdr:row>
                    <xdr:rowOff>0</xdr:rowOff>
                  </from>
                  <to>
                    <xdr:col>0</xdr:col>
                    <xdr:colOff>238125</xdr:colOff>
                    <xdr:row>7</xdr:row>
                    <xdr:rowOff>0</xdr:rowOff>
                  </to>
                </anchor>
              </controlPr>
            </control>
          </mc:Choice>
        </mc:AlternateContent>
        <mc:AlternateContent xmlns:mc="http://schemas.openxmlformats.org/markup-compatibility/2006">
          <mc:Choice Requires="x14">
            <control shapeId="18466" r:id="rId39" name="Check Box 34">
              <controlPr defaultSize="0" autoFill="0" autoLine="0" autoPict="0">
                <anchor moveWithCells="1">
                  <from>
                    <xdr:col>0</xdr:col>
                    <xdr:colOff>0</xdr:colOff>
                    <xdr:row>6</xdr:row>
                    <xdr:rowOff>0</xdr:rowOff>
                  </from>
                  <to>
                    <xdr:col>0</xdr:col>
                    <xdr:colOff>238125</xdr:colOff>
                    <xdr:row>7</xdr:row>
                    <xdr:rowOff>0</xdr:rowOff>
                  </to>
                </anchor>
              </controlPr>
            </control>
          </mc:Choice>
        </mc:AlternateContent>
        <mc:AlternateContent xmlns:mc="http://schemas.openxmlformats.org/markup-compatibility/2006">
          <mc:Choice Requires="x14">
            <control shapeId="18467" r:id="rId40" name="Check Box 35">
              <controlPr defaultSize="0" autoFill="0" autoLine="0" autoPict="0">
                <anchor moveWithCells="1">
                  <from>
                    <xdr:col>0</xdr:col>
                    <xdr:colOff>0</xdr:colOff>
                    <xdr:row>6</xdr:row>
                    <xdr:rowOff>0</xdr:rowOff>
                  </from>
                  <to>
                    <xdr:col>0</xdr:col>
                    <xdr:colOff>238125</xdr:colOff>
                    <xdr:row>7</xdr:row>
                    <xdr:rowOff>0</xdr:rowOff>
                  </to>
                </anchor>
              </controlPr>
            </control>
          </mc:Choice>
        </mc:AlternateContent>
        <mc:AlternateContent xmlns:mc="http://schemas.openxmlformats.org/markup-compatibility/2006">
          <mc:Choice Requires="x14">
            <control shapeId="18468" r:id="rId41" name="Check Box 36">
              <controlPr defaultSize="0" autoFill="0" autoLine="0" autoPict="0">
                <anchor moveWithCells="1">
                  <from>
                    <xdr:col>0</xdr:col>
                    <xdr:colOff>0</xdr:colOff>
                    <xdr:row>6</xdr:row>
                    <xdr:rowOff>0</xdr:rowOff>
                  </from>
                  <to>
                    <xdr:col>0</xdr:col>
                    <xdr:colOff>238125</xdr:colOff>
                    <xdr:row>7</xdr:row>
                    <xdr:rowOff>0</xdr:rowOff>
                  </to>
                </anchor>
              </controlPr>
            </control>
          </mc:Choice>
        </mc:AlternateContent>
        <mc:AlternateContent xmlns:mc="http://schemas.openxmlformats.org/markup-compatibility/2006">
          <mc:Choice Requires="x14">
            <control shapeId="18469" r:id="rId42" name="Check Box 37">
              <controlPr defaultSize="0" autoFill="0" autoLine="0" autoPict="0">
                <anchor moveWithCells="1">
                  <from>
                    <xdr:col>0</xdr:col>
                    <xdr:colOff>0</xdr:colOff>
                    <xdr:row>6</xdr:row>
                    <xdr:rowOff>0</xdr:rowOff>
                  </from>
                  <to>
                    <xdr:col>0</xdr:col>
                    <xdr:colOff>238125</xdr:colOff>
                    <xdr:row>7</xdr:row>
                    <xdr:rowOff>0</xdr:rowOff>
                  </to>
                </anchor>
              </controlPr>
            </control>
          </mc:Choice>
        </mc:AlternateContent>
        <mc:AlternateContent xmlns:mc="http://schemas.openxmlformats.org/markup-compatibility/2006">
          <mc:Choice Requires="x14">
            <control shapeId="18471" r:id="rId43" name="Check Box 39">
              <controlPr defaultSize="0" autoFill="0" autoLine="0" autoPict="0">
                <anchor moveWithCells="1">
                  <from>
                    <xdr:col>0</xdr:col>
                    <xdr:colOff>0</xdr:colOff>
                    <xdr:row>24</xdr:row>
                    <xdr:rowOff>0</xdr:rowOff>
                  </from>
                  <to>
                    <xdr:col>0</xdr:col>
                    <xdr:colOff>238125</xdr:colOff>
                    <xdr:row>24</xdr:row>
                    <xdr:rowOff>161925</xdr:rowOff>
                  </to>
                </anchor>
              </controlPr>
            </control>
          </mc:Choice>
        </mc:AlternateContent>
        <mc:AlternateContent xmlns:mc="http://schemas.openxmlformats.org/markup-compatibility/2006">
          <mc:Choice Requires="x14">
            <control shapeId="18472" r:id="rId44" name="Check Box 40">
              <controlPr defaultSize="0" autoFill="0" autoLine="0" autoPict="0">
                <anchor moveWithCells="1">
                  <from>
                    <xdr:col>0</xdr:col>
                    <xdr:colOff>0</xdr:colOff>
                    <xdr:row>24</xdr:row>
                    <xdr:rowOff>0</xdr:rowOff>
                  </from>
                  <to>
                    <xdr:col>0</xdr:col>
                    <xdr:colOff>238125</xdr:colOff>
                    <xdr:row>24</xdr:row>
                    <xdr:rowOff>161925</xdr:rowOff>
                  </to>
                </anchor>
              </controlPr>
            </control>
          </mc:Choice>
        </mc:AlternateContent>
        <mc:AlternateContent xmlns:mc="http://schemas.openxmlformats.org/markup-compatibility/2006">
          <mc:Choice Requires="x14">
            <control shapeId="18473" r:id="rId45" name="Check Box 41">
              <controlPr defaultSize="0" autoFill="0" autoLine="0" autoPict="0">
                <anchor moveWithCells="1">
                  <from>
                    <xdr:col>0</xdr:col>
                    <xdr:colOff>0</xdr:colOff>
                    <xdr:row>24</xdr:row>
                    <xdr:rowOff>0</xdr:rowOff>
                  </from>
                  <to>
                    <xdr:col>0</xdr:col>
                    <xdr:colOff>238125</xdr:colOff>
                    <xdr:row>24</xdr:row>
                    <xdr:rowOff>161925</xdr:rowOff>
                  </to>
                </anchor>
              </controlPr>
            </control>
          </mc:Choice>
        </mc:AlternateContent>
        <mc:AlternateContent xmlns:mc="http://schemas.openxmlformats.org/markup-compatibility/2006">
          <mc:Choice Requires="x14">
            <control shapeId="18474" r:id="rId46" name="Check Box 42">
              <controlPr defaultSize="0" autoFill="0" autoLine="0" autoPict="0">
                <anchor moveWithCells="1">
                  <from>
                    <xdr:col>0</xdr:col>
                    <xdr:colOff>0</xdr:colOff>
                    <xdr:row>24</xdr:row>
                    <xdr:rowOff>0</xdr:rowOff>
                  </from>
                  <to>
                    <xdr:col>0</xdr:col>
                    <xdr:colOff>238125</xdr:colOff>
                    <xdr:row>24</xdr:row>
                    <xdr:rowOff>161925</xdr:rowOff>
                  </to>
                </anchor>
              </controlPr>
            </control>
          </mc:Choice>
        </mc:AlternateContent>
        <mc:AlternateContent xmlns:mc="http://schemas.openxmlformats.org/markup-compatibility/2006">
          <mc:Choice Requires="x14">
            <control shapeId="18479" r:id="rId47" name="Check Box 47">
              <controlPr defaultSize="0" autoFill="0" autoLine="0" autoPict="0">
                <anchor moveWithCells="1">
                  <from>
                    <xdr:col>0</xdr:col>
                    <xdr:colOff>0</xdr:colOff>
                    <xdr:row>20</xdr:row>
                    <xdr:rowOff>0</xdr:rowOff>
                  </from>
                  <to>
                    <xdr:col>0</xdr:col>
                    <xdr:colOff>238125</xdr:colOff>
                    <xdr:row>21</xdr:row>
                    <xdr:rowOff>0</xdr:rowOff>
                  </to>
                </anchor>
              </controlPr>
            </control>
          </mc:Choice>
        </mc:AlternateContent>
        <mc:AlternateContent xmlns:mc="http://schemas.openxmlformats.org/markup-compatibility/2006">
          <mc:Choice Requires="x14">
            <control shapeId="18480" r:id="rId48" name="Check Box 48">
              <controlPr defaultSize="0" autoFill="0" autoLine="0" autoPict="0">
                <anchor moveWithCells="1">
                  <from>
                    <xdr:col>0</xdr:col>
                    <xdr:colOff>0</xdr:colOff>
                    <xdr:row>22</xdr:row>
                    <xdr:rowOff>0</xdr:rowOff>
                  </from>
                  <to>
                    <xdr:col>0</xdr:col>
                    <xdr:colOff>238125</xdr:colOff>
                    <xdr:row>23</xdr:row>
                    <xdr:rowOff>0</xdr:rowOff>
                  </to>
                </anchor>
              </controlPr>
            </control>
          </mc:Choice>
        </mc:AlternateContent>
        <mc:AlternateContent xmlns:mc="http://schemas.openxmlformats.org/markup-compatibility/2006">
          <mc:Choice Requires="x14">
            <control shapeId="18481" r:id="rId49" name="Check Box 49">
              <controlPr defaultSize="0" autoFill="0" autoLine="0" autoPict="0">
                <anchor moveWithCells="1">
                  <from>
                    <xdr:col>0</xdr:col>
                    <xdr:colOff>0</xdr:colOff>
                    <xdr:row>23</xdr:row>
                    <xdr:rowOff>0</xdr:rowOff>
                  </from>
                  <to>
                    <xdr:col>0</xdr:col>
                    <xdr:colOff>238125</xdr:colOff>
                    <xdr:row>23</xdr:row>
                    <xdr:rowOff>161925</xdr:rowOff>
                  </to>
                </anchor>
              </controlPr>
            </control>
          </mc:Choice>
        </mc:AlternateContent>
        <mc:AlternateContent xmlns:mc="http://schemas.openxmlformats.org/markup-compatibility/2006">
          <mc:Choice Requires="x14">
            <control shapeId="18482" r:id="rId50" name="Check Box 50">
              <controlPr defaultSize="0" autoFill="0" autoLine="0" autoPict="0">
                <anchor moveWithCells="1">
                  <from>
                    <xdr:col>0</xdr:col>
                    <xdr:colOff>0</xdr:colOff>
                    <xdr:row>24</xdr:row>
                    <xdr:rowOff>0</xdr:rowOff>
                  </from>
                  <to>
                    <xdr:col>0</xdr:col>
                    <xdr:colOff>238125</xdr:colOff>
                    <xdr:row>24</xdr:row>
                    <xdr:rowOff>161925</xdr:rowOff>
                  </to>
                </anchor>
              </controlPr>
            </control>
          </mc:Choice>
        </mc:AlternateContent>
        <mc:AlternateContent xmlns:mc="http://schemas.openxmlformats.org/markup-compatibility/2006">
          <mc:Choice Requires="x14">
            <control shapeId="18502" r:id="rId51" name="Check Box 70">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8503" r:id="rId52" name="Check Box 71">
              <controlPr defaultSize="0" autoFill="0" autoLine="0" autoPict="0">
                <anchor moveWithCells="1">
                  <from>
                    <xdr:col>0</xdr:col>
                    <xdr:colOff>0</xdr:colOff>
                    <xdr:row>13</xdr:row>
                    <xdr:rowOff>0</xdr:rowOff>
                  </from>
                  <to>
                    <xdr:col>0</xdr:col>
                    <xdr:colOff>238125</xdr:colOff>
                    <xdr:row>14</xdr:row>
                    <xdr:rowOff>0</xdr:rowOff>
                  </to>
                </anchor>
              </controlPr>
            </control>
          </mc:Choice>
        </mc:AlternateContent>
        <mc:AlternateContent xmlns:mc="http://schemas.openxmlformats.org/markup-compatibility/2006">
          <mc:Choice Requires="x14">
            <control shapeId="18504" r:id="rId53" name="Check Box 72">
              <controlPr defaultSize="0" autoFill="0" autoLine="0" autoPict="0">
                <anchor moveWithCells="1">
                  <from>
                    <xdr:col>0</xdr:col>
                    <xdr:colOff>0</xdr:colOff>
                    <xdr:row>14</xdr:row>
                    <xdr:rowOff>0</xdr:rowOff>
                  </from>
                  <to>
                    <xdr:col>0</xdr:col>
                    <xdr:colOff>238125</xdr:colOff>
                    <xdr:row>15</xdr:row>
                    <xdr:rowOff>0</xdr:rowOff>
                  </to>
                </anchor>
              </controlPr>
            </control>
          </mc:Choice>
        </mc:AlternateContent>
        <mc:AlternateContent xmlns:mc="http://schemas.openxmlformats.org/markup-compatibility/2006">
          <mc:Choice Requires="x14">
            <control shapeId="18505" r:id="rId54" name="Check Box 73">
              <controlPr defaultSize="0" autoFill="0" autoLine="0" autoPict="0">
                <anchor moveWithCells="1">
                  <from>
                    <xdr:col>0</xdr:col>
                    <xdr:colOff>0</xdr:colOff>
                    <xdr:row>15</xdr:row>
                    <xdr:rowOff>0</xdr:rowOff>
                  </from>
                  <to>
                    <xdr:col>0</xdr:col>
                    <xdr:colOff>238125</xdr:colOff>
                    <xdr:row>15</xdr:row>
                    <xdr:rowOff>161925</xdr:rowOff>
                  </to>
                </anchor>
              </controlPr>
            </control>
          </mc:Choice>
        </mc:AlternateContent>
        <mc:AlternateContent xmlns:mc="http://schemas.openxmlformats.org/markup-compatibility/2006">
          <mc:Choice Requires="x14">
            <control shapeId="18506" r:id="rId55" name="Check Box 74">
              <controlPr defaultSize="0" autoFill="0" autoLine="0" autoPict="0">
                <anchor moveWithCells="1">
                  <from>
                    <xdr:col>0</xdr:col>
                    <xdr:colOff>0</xdr:colOff>
                    <xdr:row>16</xdr:row>
                    <xdr:rowOff>0</xdr:rowOff>
                  </from>
                  <to>
                    <xdr:col>0</xdr:col>
                    <xdr:colOff>238125</xdr:colOff>
                    <xdr:row>16</xdr:row>
                    <xdr:rowOff>161925</xdr:rowOff>
                  </to>
                </anchor>
              </controlPr>
            </control>
          </mc:Choice>
        </mc:AlternateContent>
        <mc:AlternateContent xmlns:mc="http://schemas.openxmlformats.org/markup-compatibility/2006">
          <mc:Choice Requires="x14">
            <control shapeId="18521" r:id="rId56" name="Check Box 89">
              <controlPr defaultSize="0" autoFill="0" autoLine="0" autoPict="0">
                <anchor moveWithCells="1">
                  <from>
                    <xdr:col>0</xdr:col>
                    <xdr:colOff>0</xdr:colOff>
                    <xdr:row>21</xdr:row>
                    <xdr:rowOff>0</xdr:rowOff>
                  </from>
                  <to>
                    <xdr:col>0</xdr:col>
                    <xdr:colOff>238125</xdr:colOff>
                    <xdr:row>22</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3" tint="0.39997558519241921"/>
  </sheetPr>
  <dimension ref="A1:N10"/>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101" customWidth="1"/>
    <col min="6" max="8" width="9.140625" style="99"/>
    <col min="9" max="9" width="9.140625" style="101"/>
    <col min="10" max="11" width="9.140625" style="8"/>
    <col min="12" max="13" width="9.140625" style="99"/>
    <col min="14" max="14" width="9.140625" style="8"/>
  </cols>
  <sheetData>
    <row r="1" spans="1:13" x14ac:dyDescent="0.25">
      <c r="A1" s="167" t="s">
        <v>459</v>
      </c>
      <c r="B1" s="168"/>
      <c r="C1" s="168"/>
      <c r="D1" s="42" t="str">
        <f>Home!C14&amp;" Priority"</f>
        <v>Medium Priority</v>
      </c>
    </row>
    <row r="2" spans="1:13" ht="90.75" customHeight="1" x14ac:dyDescent="0.25">
      <c r="A2" s="156" t="s">
        <v>378</v>
      </c>
      <c r="B2" s="157"/>
      <c r="C2" s="157"/>
      <c r="D2" s="157"/>
    </row>
    <row r="3" spans="1:13" s="8" customFormat="1" ht="16.5" customHeight="1" x14ac:dyDescent="0.25">
      <c r="A3" s="165" t="s">
        <v>161</v>
      </c>
      <c r="B3" s="166"/>
      <c r="C3" s="88" t="s">
        <v>35</v>
      </c>
      <c r="D3" s="88" t="s">
        <v>126</v>
      </c>
      <c r="E3" s="101"/>
      <c r="F3" s="113">
        <f>COUNTIF(F4:F5, TRUE)</f>
        <v>0</v>
      </c>
      <c r="G3" s="113">
        <f>COUNTIF(F5, TRUE)</f>
        <v>0</v>
      </c>
      <c r="H3" s="113"/>
      <c r="I3" s="101"/>
      <c r="L3" s="99"/>
      <c r="M3" s="99"/>
    </row>
    <row r="4" spans="1:13" s="8" customFormat="1" ht="24" x14ac:dyDescent="0.2">
      <c r="A4" s="13"/>
      <c r="B4" s="103" t="s">
        <v>295</v>
      </c>
      <c r="C4" s="39" t="s">
        <v>36</v>
      </c>
      <c r="D4" s="109" t="s">
        <v>354</v>
      </c>
      <c r="E4" s="101"/>
      <c r="F4" s="113" t="b">
        <v>0</v>
      </c>
      <c r="G4" s="113"/>
      <c r="H4" s="113"/>
      <c r="I4" s="101"/>
      <c r="L4" s="99" t="s">
        <v>55</v>
      </c>
      <c r="M4" s="99" t="s">
        <v>36</v>
      </c>
    </row>
    <row r="5" spans="1:13" s="8" customFormat="1" ht="12.75" x14ac:dyDescent="0.2">
      <c r="A5" s="13"/>
      <c r="B5" s="65" t="s">
        <v>34</v>
      </c>
      <c r="C5" s="14"/>
      <c r="D5" s="14"/>
      <c r="E5" s="101"/>
      <c r="F5" s="113" t="b">
        <v>0</v>
      </c>
      <c r="G5" s="113"/>
      <c r="H5" s="113"/>
      <c r="I5" s="101"/>
      <c r="L5" s="99" t="s">
        <v>56</v>
      </c>
      <c r="M5" s="99" t="s">
        <v>37</v>
      </c>
    </row>
    <row r="6" spans="1:13" s="8" customFormat="1" x14ac:dyDescent="0.25">
      <c r="A6" s="165" t="s">
        <v>162</v>
      </c>
      <c r="B6" s="166"/>
      <c r="C6" s="89"/>
      <c r="D6" s="89"/>
      <c r="E6" s="101"/>
      <c r="F6" s="113">
        <f>COUNTIF(F7:F9, TRUE)</f>
        <v>0</v>
      </c>
      <c r="G6" s="113">
        <f>COUNTIF(F9, TRUE)</f>
        <v>0</v>
      </c>
      <c r="H6" s="113"/>
      <c r="I6" s="101"/>
      <c r="L6" s="99" t="s">
        <v>57</v>
      </c>
      <c r="M6" s="99"/>
    </row>
    <row r="7" spans="1:13" s="9" customFormat="1" ht="12.75" x14ac:dyDescent="0.2">
      <c r="B7" s="65" t="s">
        <v>296</v>
      </c>
      <c r="C7" s="39" t="s">
        <v>37</v>
      </c>
      <c r="D7" s="53"/>
      <c r="E7" s="42"/>
      <c r="F7" s="113" t="b">
        <v>0</v>
      </c>
      <c r="G7" s="113"/>
      <c r="H7" s="113"/>
      <c r="I7" s="42"/>
      <c r="L7" s="100"/>
      <c r="M7" s="100"/>
    </row>
    <row r="8" spans="1:13" s="9" customFormat="1" ht="12.75" x14ac:dyDescent="0.2">
      <c r="B8" s="70" t="s">
        <v>460</v>
      </c>
      <c r="C8" s="79" t="s">
        <v>37</v>
      </c>
      <c r="D8" s="73"/>
      <c r="E8" s="42"/>
      <c r="F8" s="113" t="b">
        <v>0</v>
      </c>
      <c r="G8" s="113"/>
      <c r="H8" s="113"/>
      <c r="I8" s="42"/>
      <c r="L8" s="100"/>
      <c r="M8" s="100"/>
    </row>
    <row r="9" spans="1:13" s="8" customFormat="1" ht="13.5" thickBot="1" x14ac:dyDescent="0.25">
      <c r="A9" s="13"/>
      <c r="B9" s="65" t="s">
        <v>34</v>
      </c>
      <c r="C9" s="47"/>
      <c r="D9" s="30"/>
      <c r="E9" s="101"/>
      <c r="F9" s="113" t="b">
        <v>0</v>
      </c>
      <c r="G9" s="113"/>
      <c r="H9" s="113"/>
      <c r="I9" s="101"/>
      <c r="L9" s="99"/>
      <c r="M9" s="99"/>
    </row>
    <row r="10" spans="1:13" s="8" customFormat="1" ht="15.75" thickBot="1" x14ac:dyDescent="0.3">
      <c r="A10" s="36"/>
      <c r="B10" s="37" t="s">
        <v>53</v>
      </c>
      <c r="C10" s="46">
        <f>H10</f>
        <v>0</v>
      </c>
      <c r="D10" s="38"/>
      <c r="E10" s="101"/>
      <c r="F10" s="113">
        <f>SUM(F6,F3)</f>
        <v>0</v>
      </c>
      <c r="G10" s="113">
        <f>SUM(G6,G3)</f>
        <v>0</v>
      </c>
      <c r="H10" s="113">
        <f>F10/(3+G10)</f>
        <v>0</v>
      </c>
      <c r="I10" s="101"/>
      <c r="L10" s="99"/>
      <c r="M10" s="99"/>
    </row>
  </sheetData>
  <mergeCells count="4">
    <mergeCell ref="A1:C1"/>
    <mergeCell ref="A2:D2"/>
    <mergeCell ref="A3:B3"/>
    <mergeCell ref="A6:B6"/>
  </mergeCells>
  <conditionalFormatting sqref="C8:C9 C4:C5">
    <cfRule type="cellIs" dxfId="74" priority="24" operator="equal">
      <formula>$M$5</formula>
    </cfRule>
    <cfRule type="cellIs" dxfId="73" priority="25" operator="equal">
      <formula>$M$4</formula>
    </cfRule>
  </conditionalFormatting>
  <conditionalFormatting sqref="C7">
    <cfRule type="cellIs" dxfId="72" priority="10" operator="equal">
      <formula>$M$5</formula>
    </cfRule>
    <cfRule type="cellIs" dxfId="71" priority="11" operator="equal">
      <formula>$M$4</formula>
    </cfRule>
  </conditionalFormatting>
  <conditionalFormatting sqref="D1">
    <cfRule type="cellIs" dxfId="70" priority="111" operator="equal">
      <formula>$L$6</formula>
    </cfRule>
    <cfRule type="cellIs" dxfId="69" priority="112" operator="equal">
      <formula>$L$4</formula>
    </cfRule>
    <cfRule type="cellIs" dxfId="68" priority="113" operator="equal">
      <formula>$L$5</formula>
    </cfRule>
  </conditionalFormatting>
  <hyperlinks>
    <hyperlink ref="C4" r:id="rId1" tooltip="Hammond, Foureur, &amp; Homer, 2014; Hodnett, Stremler, Weston, &amp; McKeever, 2009; Magee &amp; Askham, 2008; Newburn &amp; Singh, 2003; Schweitzer, Gilpin, &amp; Frampton, 2004; Sharkey, Puttaramu, Word, &amp; Olcese, 2009; Ulrich, 1991"/>
  </hyperlinks>
  <pageMargins left="0.7" right="0.7" top="0.75" bottom="0.75" header="0.3" footer="0.3"/>
  <pageSetup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9457" r:id="rId5" name="Check Box 1">
              <controlPr defaultSize="0" autoFill="0" autoLine="0" autoPict="0">
                <anchor moveWithCells="1">
                  <from>
                    <xdr:col>0</xdr:col>
                    <xdr:colOff>0</xdr:colOff>
                    <xdr:row>3</xdr:row>
                    <xdr:rowOff>0</xdr:rowOff>
                  </from>
                  <to>
                    <xdr:col>0</xdr:col>
                    <xdr:colOff>238125</xdr:colOff>
                    <xdr:row>3</xdr:row>
                    <xdr:rowOff>161925</xdr:rowOff>
                  </to>
                </anchor>
              </controlPr>
            </control>
          </mc:Choice>
        </mc:AlternateContent>
        <mc:AlternateContent xmlns:mc="http://schemas.openxmlformats.org/markup-compatibility/2006">
          <mc:Choice Requires="x14">
            <control shapeId="19458" r:id="rId6" name="Check Box 2">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9459" r:id="rId7" name="Check Box 3">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9460" r:id="rId8" name="Check Box 4">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9461" r:id="rId9" name="Check Box 5">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9462" r:id="rId10" name="Check Box 6">
              <controlPr defaultSize="0" autoFill="0" autoLine="0" autoPict="0">
                <anchor moveWithCells="1">
                  <from>
                    <xdr:col>0</xdr:col>
                    <xdr:colOff>0</xdr:colOff>
                    <xdr:row>6</xdr:row>
                    <xdr:rowOff>0</xdr:rowOff>
                  </from>
                  <to>
                    <xdr:col>0</xdr:col>
                    <xdr:colOff>238125</xdr:colOff>
                    <xdr:row>7</xdr:row>
                    <xdr:rowOff>0</xdr:rowOff>
                  </to>
                </anchor>
              </controlPr>
            </control>
          </mc:Choice>
        </mc:AlternateContent>
        <mc:AlternateContent xmlns:mc="http://schemas.openxmlformats.org/markup-compatibility/2006">
          <mc:Choice Requires="x14">
            <control shapeId="19463" r:id="rId11" name="Check Box 7">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19464" r:id="rId12" name="Check Box 8">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19465" r:id="rId13" name="Check Box 9">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19466" r:id="rId14" name="Check Box 10">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19467" r:id="rId15" name="Check Box 11">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19468" r:id="rId16" name="Check Box 12">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19483" r:id="rId17" name="Check Box 27">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19487" r:id="rId18" name="Check Box 31">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9488" r:id="rId19" name="Check Box 32">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9489" r:id="rId20" name="Check Box 33">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9490" r:id="rId21" name="Check Box 34">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9491" r:id="rId22" name="Check Box 35">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9492" r:id="rId23" name="Check Box 36">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9493" r:id="rId24" name="Check Box 37">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9526" r:id="rId25" name="Check Box 70">
              <controlPr defaultSize="0" autoFill="0" autoLine="0" autoPict="0">
                <anchor moveWithCells="1">
                  <from>
                    <xdr:col>0</xdr:col>
                    <xdr:colOff>0</xdr:colOff>
                    <xdr:row>7</xdr:row>
                    <xdr:rowOff>0</xdr:rowOff>
                  </from>
                  <to>
                    <xdr:col>0</xdr:col>
                    <xdr:colOff>238125</xdr:colOff>
                    <xdr:row>8</xdr:row>
                    <xdr:rowOff>0</xdr:rowOff>
                  </to>
                </anchor>
              </controlPr>
            </control>
          </mc:Choice>
        </mc:AlternateContent>
        <mc:AlternateContent xmlns:mc="http://schemas.openxmlformats.org/markup-compatibility/2006">
          <mc:Choice Requires="x14">
            <control shapeId="19527" r:id="rId26" name="Check Box 71">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3" tint="0.39997558519241921"/>
  </sheetPr>
  <dimension ref="A1:N7"/>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11" width="9.140625" style="8"/>
    <col min="12" max="13" width="9.140625" style="99"/>
    <col min="14" max="14" width="9.140625" style="8"/>
  </cols>
  <sheetData>
    <row r="1" spans="1:13" x14ac:dyDescent="0.25">
      <c r="A1" s="167" t="s">
        <v>133</v>
      </c>
      <c r="B1" s="168"/>
      <c r="C1" s="168"/>
      <c r="D1" s="42" t="str">
        <f>Home!C15&amp;" Priority"</f>
        <v>Medium Priority</v>
      </c>
    </row>
    <row r="2" spans="1:13" ht="90" customHeight="1" x14ac:dyDescent="0.25">
      <c r="A2" s="156" t="s">
        <v>378</v>
      </c>
      <c r="B2" s="157"/>
      <c r="C2" s="157"/>
      <c r="D2" s="157"/>
    </row>
    <row r="3" spans="1:13" s="8" customFormat="1" ht="16.5" customHeight="1" x14ac:dyDescent="0.25">
      <c r="A3" s="165" t="s">
        <v>163</v>
      </c>
      <c r="B3" s="166"/>
      <c r="C3" s="88" t="s">
        <v>35</v>
      </c>
      <c r="D3" s="88" t="s">
        <v>126</v>
      </c>
      <c r="F3" s="113">
        <f>COUNTIF(F4:F6, TRUE)</f>
        <v>0</v>
      </c>
      <c r="G3" s="113">
        <f>COUNTIF(F6, TRUE)</f>
        <v>0</v>
      </c>
      <c r="H3" s="113"/>
      <c r="L3" s="99"/>
      <c r="M3" s="99"/>
    </row>
    <row r="4" spans="1:13" s="8" customFormat="1" ht="12.75" customHeight="1" x14ac:dyDescent="0.2">
      <c r="A4" s="13"/>
      <c r="B4" s="65" t="s">
        <v>164</v>
      </c>
      <c r="C4" s="21" t="s">
        <v>37</v>
      </c>
      <c r="D4" s="20"/>
      <c r="F4" s="113" t="b">
        <v>0</v>
      </c>
      <c r="G4" s="113"/>
      <c r="H4" s="113"/>
      <c r="L4" s="99" t="s">
        <v>55</v>
      </c>
      <c r="M4" s="99" t="s">
        <v>36</v>
      </c>
    </row>
    <row r="5" spans="1:13" s="8" customFormat="1" ht="12.75" x14ac:dyDescent="0.2">
      <c r="A5" s="13"/>
      <c r="B5" s="65" t="s">
        <v>402</v>
      </c>
      <c r="C5" s="21" t="s">
        <v>37</v>
      </c>
      <c r="D5" s="22"/>
      <c r="F5" s="113" t="b">
        <v>0</v>
      </c>
      <c r="G5" s="113"/>
      <c r="H5" s="113"/>
      <c r="L5" s="99" t="s">
        <v>56</v>
      </c>
      <c r="M5" s="99" t="s">
        <v>37</v>
      </c>
    </row>
    <row r="6" spans="1:13" s="8" customFormat="1" ht="13.5" thickBot="1" x14ac:dyDescent="0.25">
      <c r="A6" s="13"/>
      <c r="B6" s="65" t="s">
        <v>34</v>
      </c>
      <c r="C6" s="71"/>
      <c r="D6" s="14"/>
      <c r="F6" s="113" t="b">
        <v>0</v>
      </c>
      <c r="G6" s="113"/>
      <c r="H6" s="113"/>
      <c r="L6" s="99" t="s">
        <v>57</v>
      </c>
      <c r="M6" s="99"/>
    </row>
    <row r="7" spans="1:13" s="8" customFormat="1" ht="15.75" thickBot="1" x14ac:dyDescent="0.3">
      <c r="A7" s="36"/>
      <c r="B7" s="37" t="s">
        <v>53</v>
      </c>
      <c r="C7" s="46">
        <f>H7</f>
        <v>0</v>
      </c>
      <c r="D7" s="38"/>
      <c r="F7" s="113">
        <f>SUM(F3)</f>
        <v>0</v>
      </c>
      <c r="G7" s="113">
        <f>SUM(G3)</f>
        <v>0</v>
      </c>
      <c r="H7" s="113">
        <f>F7/(2+G7)</f>
        <v>0</v>
      </c>
      <c r="L7" s="99"/>
      <c r="M7" s="99"/>
    </row>
  </sheetData>
  <mergeCells count="3">
    <mergeCell ref="A1:C1"/>
    <mergeCell ref="A2:D2"/>
    <mergeCell ref="A3:B3"/>
  </mergeCells>
  <conditionalFormatting sqref="C4:C6">
    <cfRule type="cellIs" dxfId="67" priority="13" operator="equal">
      <formula>$M$5</formula>
    </cfRule>
    <cfRule type="cellIs" dxfId="66" priority="14" operator="equal">
      <formula>$M$4</formula>
    </cfRule>
  </conditionalFormatting>
  <conditionalFormatting sqref="D1">
    <cfRule type="cellIs" dxfId="65" priority="15" operator="equal">
      <formula>$L$6</formula>
    </cfRule>
    <cfRule type="cellIs" dxfId="64" priority="16" operator="equal">
      <formula>$L$4</formula>
    </cfRule>
    <cfRule type="cellIs" dxfId="63" priority="17" operator="equal">
      <formula>$L$5</formula>
    </cfRule>
  </conditionalFormatting>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0</xdr:col>
                    <xdr:colOff>0</xdr:colOff>
                    <xdr:row>3</xdr:row>
                    <xdr:rowOff>0</xdr:rowOff>
                  </from>
                  <to>
                    <xdr:col>0</xdr:col>
                    <xdr:colOff>238125</xdr:colOff>
                    <xdr:row>4</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0511" r:id="rId9" name="Check Box 31">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0512" r:id="rId10" name="Check Box 32">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0513" r:id="rId11" name="Check Box 33">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0514" r:id="rId12" name="Check Box 34">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0515" r:id="rId13" name="Check Box 35">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0516" r:id="rId14" name="Check Box 36">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0517" r:id="rId15" name="Check Box 37">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3" tint="0.39997558519241921"/>
  </sheetPr>
  <dimension ref="A1:N19"/>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11" width="9.140625" style="8"/>
    <col min="12" max="13" width="9.140625" style="99"/>
    <col min="14" max="14" width="9.140625" style="8"/>
  </cols>
  <sheetData>
    <row r="1" spans="1:13" x14ac:dyDescent="0.25">
      <c r="A1" s="167" t="s">
        <v>134</v>
      </c>
      <c r="B1" s="168"/>
      <c r="C1" s="168"/>
      <c r="D1" s="42" t="str">
        <f>Home!C16&amp;" Priority"</f>
        <v>High Priority</v>
      </c>
    </row>
    <row r="2" spans="1:13" ht="90.75" customHeight="1" x14ac:dyDescent="0.25">
      <c r="A2" s="156" t="s">
        <v>378</v>
      </c>
      <c r="B2" s="157"/>
      <c r="C2" s="157"/>
      <c r="D2" s="157"/>
    </row>
    <row r="3" spans="1:13" s="8" customFormat="1" ht="14.25" customHeight="1" x14ac:dyDescent="0.25">
      <c r="A3" s="165" t="s">
        <v>165</v>
      </c>
      <c r="B3" s="166"/>
      <c r="C3" s="88" t="s">
        <v>35</v>
      </c>
      <c r="D3" s="88" t="s">
        <v>126</v>
      </c>
      <c r="F3" s="113">
        <f>COUNTIF(F4:F6, TRUE)</f>
        <v>0</v>
      </c>
      <c r="G3" s="113">
        <f>COUNTIF(F6, TRUE)</f>
        <v>0</v>
      </c>
      <c r="H3" s="113"/>
      <c r="L3" s="99"/>
      <c r="M3" s="99"/>
    </row>
    <row r="4" spans="1:13" s="8" customFormat="1" ht="12.75" customHeight="1" x14ac:dyDescent="0.2">
      <c r="A4" s="13"/>
      <c r="B4" s="65" t="s">
        <v>166</v>
      </c>
      <c r="C4" s="39" t="s">
        <v>36</v>
      </c>
      <c r="D4" s="64" t="s">
        <v>369</v>
      </c>
      <c r="F4" s="113" t="b">
        <v>0</v>
      </c>
      <c r="G4" s="113"/>
      <c r="H4" s="113"/>
      <c r="L4" s="99" t="s">
        <v>55</v>
      </c>
      <c r="M4" s="99" t="s">
        <v>36</v>
      </c>
    </row>
    <row r="5" spans="1:13" s="8" customFormat="1" ht="24" customHeight="1" x14ac:dyDescent="0.2">
      <c r="A5" s="13"/>
      <c r="B5" s="65" t="s">
        <v>392</v>
      </c>
      <c r="C5" s="40" t="s">
        <v>36</v>
      </c>
      <c r="D5" s="44" t="s">
        <v>370</v>
      </c>
      <c r="F5" s="113" t="b">
        <v>0</v>
      </c>
      <c r="G5" s="113"/>
      <c r="H5" s="113"/>
      <c r="L5" s="99" t="s">
        <v>56</v>
      </c>
      <c r="M5" s="99" t="s">
        <v>37</v>
      </c>
    </row>
    <row r="6" spans="1:13" s="8" customFormat="1" ht="12.75" x14ac:dyDescent="0.2">
      <c r="A6" s="13"/>
      <c r="B6" s="65" t="s">
        <v>34</v>
      </c>
      <c r="C6" s="14"/>
      <c r="D6" s="14"/>
      <c r="F6" s="113" t="b">
        <v>0</v>
      </c>
      <c r="G6" s="113"/>
      <c r="H6" s="113"/>
      <c r="L6" s="99" t="s">
        <v>57</v>
      </c>
      <c r="M6" s="99"/>
    </row>
    <row r="7" spans="1:13" s="8" customFormat="1" x14ac:dyDescent="0.25">
      <c r="A7" s="165" t="s">
        <v>393</v>
      </c>
      <c r="B7" s="166"/>
      <c r="C7" s="89"/>
      <c r="D7" s="89"/>
      <c r="F7" s="113">
        <f>COUNTIF(F8:F10, TRUE)</f>
        <v>0</v>
      </c>
      <c r="G7" s="113">
        <f>COUNTIF(F10, TRUE)</f>
        <v>0</v>
      </c>
      <c r="H7" s="113"/>
      <c r="L7" s="99"/>
      <c r="M7" s="99"/>
    </row>
    <row r="8" spans="1:13" s="9" customFormat="1" ht="12.75" x14ac:dyDescent="0.2">
      <c r="B8" s="65" t="s">
        <v>167</v>
      </c>
      <c r="C8" s="39" t="s">
        <v>36</v>
      </c>
      <c r="D8" s="28" t="s">
        <v>220</v>
      </c>
      <c r="F8" s="113" t="b">
        <v>0</v>
      </c>
      <c r="G8" s="113"/>
      <c r="H8" s="113"/>
      <c r="L8" s="100"/>
      <c r="M8" s="100"/>
    </row>
    <row r="9" spans="1:13" s="9" customFormat="1" ht="12.75" x14ac:dyDescent="0.2">
      <c r="B9" s="72" t="s">
        <v>168</v>
      </c>
      <c r="C9" s="40" t="s">
        <v>36</v>
      </c>
      <c r="D9" s="29" t="s">
        <v>220</v>
      </c>
      <c r="F9" s="113" t="b">
        <v>0</v>
      </c>
      <c r="G9" s="113"/>
      <c r="H9" s="113"/>
      <c r="L9" s="100"/>
      <c r="M9" s="100"/>
    </row>
    <row r="10" spans="1:13" s="8" customFormat="1" ht="12.75" x14ac:dyDescent="0.2">
      <c r="A10" s="13"/>
      <c r="B10" s="65" t="s">
        <v>34</v>
      </c>
      <c r="C10" s="45"/>
      <c r="D10" s="30"/>
      <c r="F10" s="113" t="b">
        <v>0</v>
      </c>
      <c r="G10" s="113"/>
      <c r="H10" s="113"/>
      <c r="L10" s="99"/>
      <c r="M10" s="99"/>
    </row>
    <row r="11" spans="1:13" s="8" customFormat="1" x14ac:dyDescent="0.25">
      <c r="A11" s="165" t="s">
        <v>169</v>
      </c>
      <c r="B11" s="166"/>
      <c r="C11" s="90"/>
      <c r="D11" s="91"/>
      <c r="F11" s="113">
        <f>COUNTIF(F12:F13, TRUE)</f>
        <v>0</v>
      </c>
      <c r="G11" s="113">
        <f>COUNTIF(F13, TRUE)</f>
        <v>0</v>
      </c>
      <c r="H11" s="113"/>
      <c r="L11" s="99"/>
      <c r="M11" s="99"/>
    </row>
    <row r="12" spans="1:13" s="8" customFormat="1" ht="12.75" x14ac:dyDescent="0.2">
      <c r="B12" s="62" t="s">
        <v>403</v>
      </c>
      <c r="C12" s="39" t="s">
        <v>36</v>
      </c>
      <c r="D12" s="76" t="s">
        <v>220</v>
      </c>
      <c r="F12" s="113" t="b">
        <v>0</v>
      </c>
      <c r="G12" s="113"/>
      <c r="H12" s="113"/>
      <c r="L12" s="99"/>
      <c r="M12" s="99"/>
    </row>
    <row r="13" spans="1:13" s="8" customFormat="1" ht="12.75" x14ac:dyDescent="0.2">
      <c r="A13" s="13"/>
      <c r="B13" s="65" t="s">
        <v>34</v>
      </c>
      <c r="C13" s="45"/>
      <c r="D13" s="32"/>
      <c r="F13" s="113" t="b">
        <v>0</v>
      </c>
      <c r="G13" s="113"/>
      <c r="H13" s="113"/>
      <c r="L13" s="99"/>
      <c r="M13" s="99"/>
    </row>
    <row r="14" spans="1:13" s="8" customFormat="1" x14ac:dyDescent="0.25">
      <c r="A14" s="165" t="s">
        <v>170</v>
      </c>
      <c r="B14" s="166"/>
      <c r="C14" s="90"/>
      <c r="D14" s="92"/>
      <c r="F14" s="113">
        <f>COUNTIF(F15:F18, TRUE)</f>
        <v>0</v>
      </c>
      <c r="G14" s="113">
        <f>COUNTIF(F18, TRUE)</f>
        <v>0</v>
      </c>
      <c r="H14" s="113"/>
      <c r="L14" s="99"/>
      <c r="M14" s="99"/>
    </row>
    <row r="15" spans="1:13" s="8" customFormat="1" ht="12.75" x14ac:dyDescent="0.2">
      <c r="B15" s="17" t="s">
        <v>171</v>
      </c>
      <c r="C15" s="39" t="s">
        <v>36</v>
      </c>
      <c r="D15" s="29" t="s">
        <v>441</v>
      </c>
      <c r="F15" s="113" t="b">
        <v>0</v>
      </c>
      <c r="G15" s="113"/>
      <c r="H15" s="113"/>
      <c r="L15" s="99"/>
      <c r="M15" s="99"/>
    </row>
    <row r="16" spans="1:13" s="8" customFormat="1" ht="12.75" customHeight="1" x14ac:dyDescent="0.2">
      <c r="B16" s="63" t="s">
        <v>172</v>
      </c>
      <c r="C16" s="40" t="s">
        <v>37</v>
      </c>
      <c r="D16" s="77" t="s">
        <v>371</v>
      </c>
      <c r="F16" s="113" t="b">
        <v>0</v>
      </c>
      <c r="G16" s="113"/>
      <c r="H16" s="113"/>
      <c r="L16" s="99"/>
      <c r="M16" s="99"/>
    </row>
    <row r="17" spans="1:13" s="8" customFormat="1" ht="12.75" customHeight="1" x14ac:dyDescent="0.2">
      <c r="B17" s="63" t="s">
        <v>297</v>
      </c>
      <c r="C17" s="40" t="s">
        <v>37</v>
      </c>
      <c r="D17" s="77"/>
      <c r="F17" s="113" t="b">
        <v>0</v>
      </c>
      <c r="G17" s="113"/>
      <c r="H17" s="113"/>
      <c r="L17" s="99"/>
      <c r="M17" s="99"/>
    </row>
    <row r="18" spans="1:13" s="8" customFormat="1" ht="13.5" thickBot="1" x14ac:dyDescent="0.25">
      <c r="A18" s="13"/>
      <c r="B18" s="65" t="s">
        <v>34</v>
      </c>
      <c r="C18" s="47"/>
      <c r="D18" s="32"/>
      <c r="F18" s="113" t="b">
        <v>0</v>
      </c>
      <c r="G18" s="113"/>
      <c r="H18" s="113"/>
      <c r="L18" s="99"/>
      <c r="M18" s="99"/>
    </row>
    <row r="19" spans="1:13" s="8" customFormat="1" ht="15.75" thickBot="1" x14ac:dyDescent="0.3">
      <c r="A19" s="36"/>
      <c r="B19" s="37" t="s">
        <v>53</v>
      </c>
      <c r="C19" s="46">
        <f>H19</f>
        <v>0</v>
      </c>
      <c r="D19" s="38"/>
      <c r="F19" s="113">
        <f>SUM(F14,F11,F7,F3)</f>
        <v>0</v>
      </c>
      <c r="G19" s="113">
        <f>SUM(G14,G11,G7,G3)</f>
        <v>0</v>
      </c>
      <c r="H19" s="113">
        <f>F19/(8+G19)</f>
        <v>0</v>
      </c>
      <c r="L19" s="99"/>
      <c r="M19" s="99"/>
    </row>
  </sheetData>
  <mergeCells count="6">
    <mergeCell ref="A14:B14"/>
    <mergeCell ref="A1:C1"/>
    <mergeCell ref="A2:D2"/>
    <mergeCell ref="A3:B3"/>
    <mergeCell ref="A7:B7"/>
    <mergeCell ref="A11:B11"/>
  </mergeCells>
  <conditionalFormatting sqref="C4:C6 C8:C10 C12:C13 C15:C18">
    <cfRule type="cellIs" dxfId="62" priority="13" operator="equal">
      <formula>$M$5</formula>
    </cfRule>
    <cfRule type="cellIs" dxfId="61" priority="14" operator="equal">
      <formula>$M$4</formula>
    </cfRule>
  </conditionalFormatting>
  <conditionalFormatting sqref="D1">
    <cfRule type="cellIs" dxfId="60" priority="15" operator="equal">
      <formula>$L$6</formula>
    </cfRule>
    <cfRule type="cellIs" dxfId="59" priority="16" operator="equal">
      <formula>$L$4</formula>
    </cfRule>
    <cfRule type="cellIs" dxfId="58" priority="17" operator="equal">
      <formula>$L$5</formula>
    </cfRule>
  </conditionalFormatting>
  <hyperlinks>
    <hyperlink ref="C4" r:id="rId1" tooltip="Harris, Shepley, &amp; White, 2006; Soufi et al., 2010"/>
    <hyperlink ref="C5" r:id="rId2" tooltip="Hendrich, Fay, &amp; Sorrells,  2004"/>
    <hyperlink ref="C8" r:id="rId3" tooltip="Diette, Lechtzin, Haponik,  Devrotes, &amp; Rubin, 2003; Lee et al., 2004"/>
    <hyperlink ref="C9" r:id="rId4" tooltip="Chang &amp; Chen, 2005; Lee et al., 2004"/>
    <hyperlink ref="C12" r:id="rId5" tooltip="Becker &amp; Douglass, 2008; Swan, Richardson, &amp; Hutton, 2003"/>
    <hyperlink ref="C15" r:id="rId6" tooltip="Hagerman et al., 2005"/>
  </hyperlinks>
  <pageMargins left="0.7" right="0.7" top="0.75" bottom="0.75" header="0.3" footer="0.3"/>
  <pageSetup orientation="landscape" r:id="rId7"/>
  <drawing r:id="rId8"/>
  <legacyDrawing r:id="rId9"/>
  <mc:AlternateContent xmlns:mc="http://schemas.openxmlformats.org/markup-compatibility/2006">
    <mc:Choice Requires="x14">
      <controls>
        <mc:AlternateContent xmlns:mc="http://schemas.openxmlformats.org/markup-compatibility/2006">
          <mc:Choice Requires="x14">
            <control shapeId="21505" r:id="rId10" name="Check Box 1">
              <controlPr defaultSize="0" autoFill="0" autoLine="0" autoPict="0">
                <anchor moveWithCells="1">
                  <from>
                    <xdr:col>0</xdr:col>
                    <xdr:colOff>0</xdr:colOff>
                    <xdr:row>3</xdr:row>
                    <xdr:rowOff>0</xdr:rowOff>
                  </from>
                  <to>
                    <xdr:col>0</xdr:col>
                    <xdr:colOff>238125</xdr:colOff>
                    <xdr:row>4</xdr:row>
                    <xdr:rowOff>0</xdr:rowOff>
                  </to>
                </anchor>
              </controlPr>
            </control>
          </mc:Choice>
        </mc:AlternateContent>
        <mc:AlternateContent xmlns:mc="http://schemas.openxmlformats.org/markup-compatibility/2006">
          <mc:Choice Requires="x14">
            <control shapeId="21506" r:id="rId11" name="Check Box 2">
              <controlPr defaultSize="0" autoFill="0" autoLine="0" autoPict="0">
                <anchor moveWithCells="1">
                  <from>
                    <xdr:col>0</xdr:col>
                    <xdr:colOff>0</xdr:colOff>
                    <xdr:row>4</xdr:row>
                    <xdr:rowOff>0</xdr:rowOff>
                  </from>
                  <to>
                    <xdr:col>0</xdr:col>
                    <xdr:colOff>238125</xdr:colOff>
                    <xdr:row>4</xdr:row>
                    <xdr:rowOff>161925</xdr:rowOff>
                  </to>
                </anchor>
              </controlPr>
            </control>
          </mc:Choice>
        </mc:AlternateContent>
        <mc:AlternateContent xmlns:mc="http://schemas.openxmlformats.org/markup-compatibility/2006">
          <mc:Choice Requires="x14">
            <control shapeId="21507" r:id="rId12" name="Check Box 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1508" r:id="rId13" name="Check Box 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1509" r:id="rId14" name="Check Box 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1510" r:id="rId15" name="Check Box 6">
              <controlPr defaultSize="0" autoFill="0" autoLine="0" autoPict="0">
                <anchor moveWithCells="1">
                  <from>
                    <xdr:col>0</xdr:col>
                    <xdr:colOff>0</xdr:colOff>
                    <xdr:row>7</xdr:row>
                    <xdr:rowOff>0</xdr:rowOff>
                  </from>
                  <to>
                    <xdr:col>0</xdr:col>
                    <xdr:colOff>238125</xdr:colOff>
                    <xdr:row>8</xdr:row>
                    <xdr:rowOff>0</xdr:rowOff>
                  </to>
                </anchor>
              </controlPr>
            </control>
          </mc:Choice>
        </mc:AlternateContent>
        <mc:AlternateContent xmlns:mc="http://schemas.openxmlformats.org/markup-compatibility/2006">
          <mc:Choice Requires="x14">
            <control shapeId="21511" r:id="rId16" name="Check Box 7">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21512" r:id="rId17" name="Check Box 8">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21513" r:id="rId18" name="Check Box 9">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21514" r:id="rId19" name="Check Box 10">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21515" r:id="rId20" name="Check Box 11">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21516" r:id="rId21" name="Check Box 12">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21517" r:id="rId22" name="Check Box 13">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21518" r:id="rId23" name="Check Box 14">
              <controlPr defaultSize="0" autoFill="0" autoLine="0" autoPict="0">
                <anchor moveWithCells="1">
                  <from>
                    <xdr:col>0</xdr:col>
                    <xdr:colOff>0</xdr:colOff>
                    <xdr:row>12</xdr:row>
                    <xdr:rowOff>0</xdr:rowOff>
                  </from>
                  <to>
                    <xdr:col>0</xdr:col>
                    <xdr:colOff>238125</xdr:colOff>
                    <xdr:row>13</xdr:row>
                    <xdr:rowOff>0</xdr:rowOff>
                  </to>
                </anchor>
              </controlPr>
            </control>
          </mc:Choice>
        </mc:AlternateContent>
        <mc:AlternateContent xmlns:mc="http://schemas.openxmlformats.org/markup-compatibility/2006">
          <mc:Choice Requires="x14">
            <control shapeId="21519" r:id="rId24" name="Check Box 15">
              <controlPr defaultSize="0" autoFill="0" autoLine="0" autoPict="0">
                <anchor moveWithCells="1">
                  <from>
                    <xdr:col>0</xdr:col>
                    <xdr:colOff>0</xdr:colOff>
                    <xdr:row>12</xdr:row>
                    <xdr:rowOff>0</xdr:rowOff>
                  </from>
                  <to>
                    <xdr:col>0</xdr:col>
                    <xdr:colOff>238125</xdr:colOff>
                    <xdr:row>13</xdr:row>
                    <xdr:rowOff>0</xdr:rowOff>
                  </to>
                </anchor>
              </controlPr>
            </control>
          </mc:Choice>
        </mc:AlternateContent>
        <mc:AlternateContent xmlns:mc="http://schemas.openxmlformats.org/markup-compatibility/2006">
          <mc:Choice Requires="x14">
            <control shapeId="21520" r:id="rId25" name="Check Box 16">
              <controlPr defaultSize="0" autoFill="0" autoLine="0" autoPict="0">
                <anchor moveWithCells="1">
                  <from>
                    <xdr:col>0</xdr:col>
                    <xdr:colOff>0</xdr:colOff>
                    <xdr:row>12</xdr:row>
                    <xdr:rowOff>0</xdr:rowOff>
                  </from>
                  <to>
                    <xdr:col>0</xdr:col>
                    <xdr:colOff>238125</xdr:colOff>
                    <xdr:row>13</xdr:row>
                    <xdr:rowOff>0</xdr:rowOff>
                  </to>
                </anchor>
              </controlPr>
            </control>
          </mc:Choice>
        </mc:AlternateContent>
        <mc:AlternateContent xmlns:mc="http://schemas.openxmlformats.org/markup-compatibility/2006">
          <mc:Choice Requires="x14">
            <control shapeId="21521" r:id="rId26" name="Check Box 17">
              <controlPr defaultSize="0" autoFill="0" autoLine="0" autoPict="0">
                <anchor moveWithCells="1">
                  <from>
                    <xdr:col>0</xdr:col>
                    <xdr:colOff>0</xdr:colOff>
                    <xdr:row>12</xdr:row>
                    <xdr:rowOff>0</xdr:rowOff>
                  </from>
                  <to>
                    <xdr:col>0</xdr:col>
                    <xdr:colOff>238125</xdr:colOff>
                    <xdr:row>13</xdr:row>
                    <xdr:rowOff>0</xdr:rowOff>
                  </to>
                </anchor>
              </controlPr>
            </control>
          </mc:Choice>
        </mc:AlternateContent>
        <mc:AlternateContent xmlns:mc="http://schemas.openxmlformats.org/markup-compatibility/2006">
          <mc:Choice Requires="x14">
            <control shapeId="21522" r:id="rId27" name="Check Box 18">
              <controlPr defaultSize="0" autoFill="0" autoLine="0" autoPict="0">
                <anchor moveWithCells="1">
                  <from>
                    <xdr:col>0</xdr:col>
                    <xdr:colOff>0</xdr:colOff>
                    <xdr:row>12</xdr:row>
                    <xdr:rowOff>0</xdr:rowOff>
                  </from>
                  <to>
                    <xdr:col>0</xdr:col>
                    <xdr:colOff>238125</xdr:colOff>
                    <xdr:row>13</xdr:row>
                    <xdr:rowOff>0</xdr:rowOff>
                  </to>
                </anchor>
              </controlPr>
            </control>
          </mc:Choice>
        </mc:AlternateContent>
        <mc:AlternateContent xmlns:mc="http://schemas.openxmlformats.org/markup-compatibility/2006">
          <mc:Choice Requires="x14">
            <control shapeId="21523" r:id="rId28" name="Check Box 19">
              <controlPr defaultSize="0" autoFill="0" autoLine="0" autoPict="0">
                <anchor moveWithCells="1">
                  <from>
                    <xdr:col>0</xdr:col>
                    <xdr:colOff>0</xdr:colOff>
                    <xdr:row>14</xdr:row>
                    <xdr:rowOff>0</xdr:rowOff>
                  </from>
                  <to>
                    <xdr:col>0</xdr:col>
                    <xdr:colOff>238125</xdr:colOff>
                    <xdr:row>15</xdr:row>
                    <xdr:rowOff>0</xdr:rowOff>
                  </to>
                </anchor>
              </controlPr>
            </control>
          </mc:Choice>
        </mc:AlternateContent>
        <mc:AlternateContent xmlns:mc="http://schemas.openxmlformats.org/markup-compatibility/2006">
          <mc:Choice Requires="x14">
            <control shapeId="21524" r:id="rId29" name="Check Box 20">
              <controlPr defaultSize="0" autoFill="0" autoLine="0" autoPict="0">
                <anchor moveWithCells="1">
                  <from>
                    <xdr:col>0</xdr:col>
                    <xdr:colOff>0</xdr:colOff>
                    <xdr:row>14</xdr:row>
                    <xdr:rowOff>0</xdr:rowOff>
                  </from>
                  <to>
                    <xdr:col>0</xdr:col>
                    <xdr:colOff>238125</xdr:colOff>
                    <xdr:row>15</xdr:row>
                    <xdr:rowOff>0</xdr:rowOff>
                  </to>
                </anchor>
              </controlPr>
            </control>
          </mc:Choice>
        </mc:AlternateContent>
        <mc:AlternateContent xmlns:mc="http://schemas.openxmlformats.org/markup-compatibility/2006">
          <mc:Choice Requires="x14">
            <control shapeId="21525" r:id="rId30" name="Check Box 21">
              <controlPr defaultSize="0" autoFill="0" autoLine="0" autoPict="0">
                <anchor moveWithCells="1">
                  <from>
                    <xdr:col>0</xdr:col>
                    <xdr:colOff>0</xdr:colOff>
                    <xdr:row>14</xdr:row>
                    <xdr:rowOff>0</xdr:rowOff>
                  </from>
                  <to>
                    <xdr:col>0</xdr:col>
                    <xdr:colOff>238125</xdr:colOff>
                    <xdr:row>15</xdr:row>
                    <xdr:rowOff>0</xdr:rowOff>
                  </to>
                </anchor>
              </controlPr>
            </control>
          </mc:Choice>
        </mc:AlternateContent>
        <mc:AlternateContent xmlns:mc="http://schemas.openxmlformats.org/markup-compatibility/2006">
          <mc:Choice Requires="x14">
            <control shapeId="21526" r:id="rId31" name="Check Box 22">
              <controlPr defaultSize="0" autoFill="0" autoLine="0" autoPict="0">
                <anchor moveWithCells="1">
                  <from>
                    <xdr:col>0</xdr:col>
                    <xdr:colOff>0</xdr:colOff>
                    <xdr:row>15</xdr:row>
                    <xdr:rowOff>0</xdr:rowOff>
                  </from>
                  <to>
                    <xdr:col>0</xdr:col>
                    <xdr:colOff>238125</xdr:colOff>
                    <xdr:row>16</xdr:row>
                    <xdr:rowOff>0</xdr:rowOff>
                  </to>
                </anchor>
              </controlPr>
            </control>
          </mc:Choice>
        </mc:AlternateContent>
        <mc:AlternateContent xmlns:mc="http://schemas.openxmlformats.org/markup-compatibility/2006">
          <mc:Choice Requires="x14">
            <control shapeId="21527" r:id="rId32" name="Check Box 23">
              <controlPr defaultSize="0" autoFill="0" autoLine="0" autoPict="0">
                <anchor moveWithCells="1">
                  <from>
                    <xdr:col>0</xdr:col>
                    <xdr:colOff>0</xdr:colOff>
                    <xdr:row>17</xdr:row>
                    <xdr:rowOff>0</xdr:rowOff>
                  </from>
                  <to>
                    <xdr:col>0</xdr:col>
                    <xdr:colOff>238125</xdr:colOff>
                    <xdr:row>17</xdr:row>
                    <xdr:rowOff>161925</xdr:rowOff>
                  </to>
                </anchor>
              </controlPr>
            </control>
          </mc:Choice>
        </mc:AlternateContent>
        <mc:AlternateContent xmlns:mc="http://schemas.openxmlformats.org/markup-compatibility/2006">
          <mc:Choice Requires="x14">
            <control shapeId="21531" r:id="rId33" name="Check Box 27">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21532" r:id="rId34" name="Check Box 28">
              <controlPr defaultSize="0" autoFill="0" autoLine="0" autoPict="0">
                <anchor moveWithCells="1">
                  <from>
                    <xdr:col>0</xdr:col>
                    <xdr:colOff>0</xdr:colOff>
                    <xdr:row>12</xdr:row>
                    <xdr:rowOff>0</xdr:rowOff>
                  </from>
                  <to>
                    <xdr:col>0</xdr:col>
                    <xdr:colOff>238125</xdr:colOff>
                    <xdr:row>13</xdr:row>
                    <xdr:rowOff>0</xdr:rowOff>
                  </to>
                </anchor>
              </controlPr>
            </control>
          </mc:Choice>
        </mc:AlternateContent>
        <mc:AlternateContent xmlns:mc="http://schemas.openxmlformats.org/markup-compatibility/2006">
          <mc:Choice Requires="x14">
            <control shapeId="21533" r:id="rId35" name="Check Box 29">
              <controlPr defaultSize="0" autoFill="0" autoLine="0" autoPict="0">
                <anchor moveWithCells="1">
                  <from>
                    <xdr:col>0</xdr:col>
                    <xdr:colOff>0</xdr:colOff>
                    <xdr:row>17</xdr:row>
                    <xdr:rowOff>0</xdr:rowOff>
                  </from>
                  <to>
                    <xdr:col>0</xdr:col>
                    <xdr:colOff>238125</xdr:colOff>
                    <xdr:row>17</xdr:row>
                    <xdr:rowOff>161925</xdr:rowOff>
                  </to>
                </anchor>
              </controlPr>
            </control>
          </mc:Choice>
        </mc:AlternateContent>
        <mc:AlternateContent xmlns:mc="http://schemas.openxmlformats.org/markup-compatibility/2006">
          <mc:Choice Requires="x14">
            <control shapeId="21535" r:id="rId36" name="Check Box 31">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1536" r:id="rId37" name="Check Box 32">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1537" r:id="rId38" name="Check Box 3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1538" r:id="rId39" name="Check Box 3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1539" r:id="rId40" name="Check Box 3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1540" r:id="rId41" name="Check Box 36">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1541" r:id="rId42" name="Check Box 37">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1574" r:id="rId43" name="Check Box 70">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21575" r:id="rId44" name="Check Box 71">
              <controlPr defaultSize="0" autoFill="0" autoLine="0" autoPict="0">
                <anchor moveWithCells="1">
                  <from>
                    <xdr:col>0</xdr:col>
                    <xdr:colOff>0</xdr:colOff>
                    <xdr:row>16</xdr:row>
                    <xdr:rowOff>0</xdr:rowOff>
                  </from>
                  <to>
                    <xdr:col>0</xdr:col>
                    <xdr:colOff>238125</xdr:colOff>
                    <xdr:row>17</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3" tint="0.39997558519241921"/>
  </sheetPr>
  <dimension ref="A1:N18"/>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11" width="9.140625" style="8"/>
    <col min="12" max="13" width="9.140625" style="99"/>
    <col min="14" max="14" width="9.140625" style="8"/>
  </cols>
  <sheetData>
    <row r="1" spans="1:13" x14ac:dyDescent="0.25">
      <c r="A1" s="167" t="s">
        <v>135</v>
      </c>
      <c r="B1" s="168"/>
      <c r="C1" s="168"/>
      <c r="D1" s="42" t="str">
        <f>Home!C17&amp;" Priority"</f>
        <v>High Priority</v>
      </c>
    </row>
    <row r="2" spans="1:13" ht="90" customHeight="1" x14ac:dyDescent="0.25">
      <c r="A2" s="156" t="s">
        <v>378</v>
      </c>
      <c r="B2" s="157"/>
      <c r="C2" s="157"/>
      <c r="D2" s="157"/>
    </row>
    <row r="3" spans="1:13" s="8" customFormat="1" ht="14.25" customHeight="1" x14ac:dyDescent="0.25">
      <c r="A3" s="165" t="s">
        <v>173</v>
      </c>
      <c r="B3" s="166"/>
      <c r="C3" s="88" t="s">
        <v>35</v>
      </c>
      <c r="D3" s="88" t="s">
        <v>126</v>
      </c>
      <c r="F3" s="113">
        <f>COUNTIF(F4:F8, TRUE)</f>
        <v>0</v>
      </c>
      <c r="G3" s="113">
        <f>COUNTIF(F8, TRUE)</f>
        <v>0</v>
      </c>
      <c r="H3" s="113"/>
      <c r="L3" s="99"/>
      <c r="M3" s="99"/>
    </row>
    <row r="4" spans="1:13" s="8" customFormat="1" ht="12.75" customHeight="1" x14ac:dyDescent="0.2">
      <c r="A4" s="13"/>
      <c r="B4" s="65" t="s">
        <v>174</v>
      </c>
      <c r="C4" s="21" t="s">
        <v>37</v>
      </c>
      <c r="D4" s="20"/>
      <c r="F4" s="113" t="b">
        <v>0</v>
      </c>
      <c r="G4" s="113"/>
      <c r="H4" s="113"/>
      <c r="L4" s="99" t="s">
        <v>55</v>
      </c>
      <c r="M4" s="99" t="s">
        <v>36</v>
      </c>
    </row>
    <row r="5" spans="1:13" s="8" customFormat="1" ht="12.75" x14ac:dyDescent="0.2">
      <c r="A5" s="13"/>
      <c r="B5" s="65" t="s">
        <v>298</v>
      </c>
      <c r="C5" s="21" t="s">
        <v>37</v>
      </c>
      <c r="D5" s="22"/>
      <c r="F5" s="113" t="b">
        <v>0</v>
      </c>
      <c r="G5" s="113"/>
      <c r="H5" s="113"/>
      <c r="L5" s="99" t="s">
        <v>56</v>
      </c>
      <c r="M5" s="99" t="s">
        <v>37</v>
      </c>
    </row>
    <row r="6" spans="1:13" s="8" customFormat="1" ht="12.75" x14ac:dyDescent="0.2">
      <c r="A6" s="13"/>
      <c r="B6" s="17" t="s">
        <v>175</v>
      </c>
      <c r="C6" s="21" t="s">
        <v>37</v>
      </c>
      <c r="D6" s="22"/>
      <c r="F6" s="113" t="b">
        <v>0</v>
      </c>
      <c r="G6" s="113"/>
      <c r="H6" s="113"/>
      <c r="L6" s="99" t="s">
        <v>57</v>
      </c>
      <c r="M6" s="99"/>
    </row>
    <row r="7" spans="1:13" s="8" customFormat="1" ht="12.75" x14ac:dyDescent="0.2">
      <c r="A7" s="13"/>
      <c r="B7" s="72" t="s">
        <v>176</v>
      </c>
      <c r="C7" s="21" t="s">
        <v>37</v>
      </c>
      <c r="D7" s="15"/>
      <c r="F7" s="113" t="b">
        <v>0</v>
      </c>
      <c r="G7" s="113"/>
      <c r="H7" s="113"/>
      <c r="L7" s="99"/>
      <c r="M7" s="99"/>
    </row>
    <row r="8" spans="1:13" s="8" customFormat="1" ht="12.75" x14ac:dyDescent="0.2">
      <c r="A8" s="13"/>
      <c r="B8" s="65" t="s">
        <v>34</v>
      </c>
      <c r="C8" s="15"/>
      <c r="D8" s="15"/>
      <c r="F8" s="113" t="b">
        <v>0</v>
      </c>
      <c r="G8" s="113"/>
      <c r="H8" s="113"/>
      <c r="L8" s="99"/>
      <c r="M8" s="99"/>
    </row>
    <row r="9" spans="1:13" s="8" customFormat="1" x14ac:dyDescent="0.25">
      <c r="A9" s="165" t="s">
        <v>404</v>
      </c>
      <c r="B9" s="166"/>
      <c r="C9" s="89"/>
      <c r="D9" s="89"/>
      <c r="F9" s="113">
        <f>COUNTIF(F10:F12, TRUE)</f>
        <v>0</v>
      </c>
      <c r="G9" s="113">
        <f>COUNTIF(F12, TRUE)</f>
        <v>0</v>
      </c>
      <c r="H9" s="113"/>
      <c r="L9" s="99"/>
      <c r="M9" s="99"/>
    </row>
    <row r="10" spans="1:13" s="9" customFormat="1" ht="12.75" x14ac:dyDescent="0.2">
      <c r="B10" s="65" t="s">
        <v>299</v>
      </c>
      <c r="C10" s="39" t="s">
        <v>37</v>
      </c>
      <c r="D10" s="53"/>
      <c r="F10" s="113" t="b">
        <v>0</v>
      </c>
      <c r="G10" s="113"/>
      <c r="H10" s="113"/>
      <c r="L10" s="100"/>
      <c r="M10" s="100"/>
    </row>
    <row r="11" spans="1:13" s="8" customFormat="1" ht="24" x14ac:dyDescent="0.2">
      <c r="A11" s="13"/>
      <c r="B11" s="25" t="s">
        <v>300</v>
      </c>
      <c r="C11" s="21" t="s">
        <v>36</v>
      </c>
      <c r="D11" s="64"/>
      <c r="F11" s="113" t="b">
        <v>0</v>
      </c>
      <c r="G11" s="113"/>
      <c r="H11" s="113"/>
      <c r="L11" s="99"/>
      <c r="M11" s="99"/>
    </row>
    <row r="12" spans="1:13" s="8" customFormat="1" ht="12.75" x14ac:dyDescent="0.2">
      <c r="A12" s="13"/>
      <c r="B12" s="65" t="s">
        <v>34</v>
      </c>
      <c r="C12" s="45"/>
      <c r="D12" s="30"/>
      <c r="F12" s="113" t="b">
        <v>0</v>
      </c>
      <c r="G12" s="113"/>
      <c r="H12" s="113"/>
      <c r="L12" s="99"/>
      <c r="M12" s="99"/>
    </row>
    <row r="13" spans="1:13" s="8" customFormat="1" x14ac:dyDescent="0.25">
      <c r="A13" s="165" t="s">
        <v>177</v>
      </c>
      <c r="B13" s="166"/>
      <c r="C13" s="90"/>
      <c r="D13" s="91"/>
      <c r="F13" s="113">
        <f>COUNTIF(F14:F17, TRUE)</f>
        <v>0</v>
      </c>
      <c r="G13" s="113">
        <f>COUNTIF(F17, TRUE)</f>
        <v>0</v>
      </c>
      <c r="H13" s="113"/>
      <c r="L13" s="99"/>
      <c r="M13" s="99"/>
    </row>
    <row r="14" spans="1:13" s="8" customFormat="1" ht="12.75" x14ac:dyDescent="0.2">
      <c r="B14" s="62" t="s">
        <v>178</v>
      </c>
      <c r="C14" s="39" t="s">
        <v>37</v>
      </c>
      <c r="D14" s="31"/>
      <c r="F14" s="113" t="b">
        <v>0</v>
      </c>
      <c r="G14" s="113"/>
      <c r="H14" s="113"/>
      <c r="L14" s="99"/>
      <c r="M14" s="99"/>
    </row>
    <row r="15" spans="1:13" s="8" customFormat="1" ht="12.75" x14ac:dyDescent="0.2">
      <c r="B15" s="24" t="s">
        <v>179</v>
      </c>
      <c r="C15" s="40" t="s">
        <v>37</v>
      </c>
      <c r="D15" s="31"/>
      <c r="F15" s="113" t="b">
        <v>0</v>
      </c>
      <c r="G15" s="113"/>
      <c r="H15" s="113"/>
      <c r="L15" s="99"/>
      <c r="M15" s="99"/>
    </row>
    <row r="16" spans="1:13" s="8" customFormat="1" ht="12.75" x14ac:dyDescent="0.2">
      <c r="B16" s="24" t="s">
        <v>462</v>
      </c>
      <c r="C16" s="40" t="s">
        <v>37</v>
      </c>
      <c r="D16" s="31"/>
      <c r="F16" s="113" t="b">
        <v>0</v>
      </c>
      <c r="G16" s="113"/>
      <c r="H16" s="113"/>
      <c r="L16" s="99"/>
      <c r="M16" s="99"/>
    </row>
    <row r="17" spans="1:13" s="8" customFormat="1" ht="13.5" thickBot="1" x14ac:dyDescent="0.25">
      <c r="A17" s="13"/>
      <c r="B17" s="65" t="s">
        <v>34</v>
      </c>
      <c r="C17" s="47"/>
      <c r="D17" s="32"/>
      <c r="F17" s="113" t="b">
        <v>0</v>
      </c>
      <c r="G17" s="113"/>
      <c r="H17" s="113"/>
      <c r="L17" s="99"/>
      <c r="M17" s="99"/>
    </row>
    <row r="18" spans="1:13" s="8" customFormat="1" ht="15.75" thickBot="1" x14ac:dyDescent="0.3">
      <c r="A18" s="36"/>
      <c r="B18" s="37" t="s">
        <v>53</v>
      </c>
      <c r="C18" s="46">
        <f>H18</f>
        <v>0</v>
      </c>
      <c r="D18" s="38"/>
      <c r="F18" s="113">
        <f>SUM(F13,F9,F3)</f>
        <v>0</v>
      </c>
      <c r="G18" s="113">
        <f>SUM(G13,G9,G3)</f>
        <v>0</v>
      </c>
      <c r="H18" s="113">
        <f>F18/(9+G18)</f>
        <v>0</v>
      </c>
      <c r="L18" s="99"/>
      <c r="M18" s="99"/>
    </row>
  </sheetData>
  <mergeCells count="5">
    <mergeCell ref="A1:C1"/>
    <mergeCell ref="A2:D2"/>
    <mergeCell ref="A3:B3"/>
    <mergeCell ref="A9:B9"/>
    <mergeCell ref="A13:B13"/>
  </mergeCells>
  <conditionalFormatting sqref="C14:C17 C4:C8 C10:C12">
    <cfRule type="cellIs" dxfId="57" priority="13" operator="equal">
      <formula>$M$5</formula>
    </cfRule>
    <cfRule type="cellIs" dxfId="56" priority="14" operator="equal">
      <formula>$M$4</formula>
    </cfRule>
  </conditionalFormatting>
  <conditionalFormatting sqref="D1">
    <cfRule type="cellIs" dxfId="55" priority="15" operator="equal">
      <formula>$L$6</formula>
    </cfRule>
    <cfRule type="cellIs" dxfId="54" priority="16" operator="equal">
      <formula>$L$4</formula>
    </cfRule>
    <cfRule type="cellIs" dxfId="53" priority="17" operator="equal">
      <formula>$L$5</formula>
    </cfRule>
  </conditionalFormatting>
  <hyperlinks>
    <hyperlink ref="C11" r:id="rId1" tooltip="Mroczek, Mikitarian, Vieira, &amp; Rotarius, 2005; Samuels, 2009"/>
  </hyperlinks>
  <pageMargins left="0.7" right="0.7" top="0.75" bottom="0.75" header="0.3" footer="0.3"/>
  <pageSetup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3553" r:id="rId5" name="Check Box 1">
              <controlPr defaultSize="0" autoFill="0" autoLine="0" autoPict="0">
                <anchor moveWithCells="1">
                  <from>
                    <xdr:col>0</xdr:col>
                    <xdr:colOff>0</xdr:colOff>
                    <xdr:row>3</xdr:row>
                    <xdr:rowOff>0</xdr:rowOff>
                  </from>
                  <to>
                    <xdr:col>0</xdr:col>
                    <xdr:colOff>238125</xdr:colOff>
                    <xdr:row>4</xdr:row>
                    <xdr:rowOff>0</xdr:rowOff>
                  </to>
                </anchor>
              </controlPr>
            </control>
          </mc:Choice>
        </mc:AlternateContent>
        <mc:AlternateContent xmlns:mc="http://schemas.openxmlformats.org/markup-compatibility/2006">
          <mc:Choice Requires="x14">
            <control shapeId="23554" r:id="rId6" name="Check Box 2">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23555" r:id="rId7" name="Check Box 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3556" r:id="rId8" name="Check Box 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3557" r:id="rId9" name="Check Box 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3558" r:id="rId10" name="Check Box 6">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23559" r:id="rId11" name="Check Box 7">
              <controlPr defaultSize="0" autoFill="0" autoLine="0" autoPict="0">
                <anchor moveWithCells="1">
                  <from>
                    <xdr:col>0</xdr:col>
                    <xdr:colOff>0</xdr:colOff>
                    <xdr:row>10</xdr:row>
                    <xdr:rowOff>0</xdr:rowOff>
                  </from>
                  <to>
                    <xdr:col>0</xdr:col>
                    <xdr:colOff>238125</xdr:colOff>
                    <xdr:row>10</xdr:row>
                    <xdr:rowOff>161925</xdr:rowOff>
                  </to>
                </anchor>
              </controlPr>
            </control>
          </mc:Choice>
        </mc:AlternateContent>
        <mc:AlternateContent xmlns:mc="http://schemas.openxmlformats.org/markup-compatibility/2006">
          <mc:Choice Requires="x14">
            <control shapeId="23560" r:id="rId12" name="Check Box 8">
              <controlPr defaultSize="0" autoFill="0" autoLine="0" autoPict="0">
                <anchor moveWithCells="1">
                  <from>
                    <xdr:col>0</xdr:col>
                    <xdr:colOff>0</xdr:colOff>
                    <xdr:row>10</xdr:row>
                    <xdr:rowOff>0</xdr:rowOff>
                  </from>
                  <to>
                    <xdr:col>0</xdr:col>
                    <xdr:colOff>238125</xdr:colOff>
                    <xdr:row>10</xdr:row>
                    <xdr:rowOff>161925</xdr:rowOff>
                  </to>
                </anchor>
              </controlPr>
            </control>
          </mc:Choice>
        </mc:AlternateContent>
        <mc:AlternateContent xmlns:mc="http://schemas.openxmlformats.org/markup-compatibility/2006">
          <mc:Choice Requires="x14">
            <control shapeId="23561" r:id="rId13" name="Check Box 9">
              <controlPr defaultSize="0" autoFill="0" autoLine="0" autoPict="0">
                <anchor moveWithCells="1">
                  <from>
                    <xdr:col>0</xdr:col>
                    <xdr:colOff>0</xdr:colOff>
                    <xdr:row>10</xdr:row>
                    <xdr:rowOff>0</xdr:rowOff>
                  </from>
                  <to>
                    <xdr:col>0</xdr:col>
                    <xdr:colOff>238125</xdr:colOff>
                    <xdr:row>10</xdr:row>
                    <xdr:rowOff>161925</xdr:rowOff>
                  </to>
                </anchor>
              </controlPr>
            </control>
          </mc:Choice>
        </mc:AlternateContent>
        <mc:AlternateContent xmlns:mc="http://schemas.openxmlformats.org/markup-compatibility/2006">
          <mc:Choice Requires="x14">
            <control shapeId="23562" r:id="rId14" name="Check Box 10">
              <controlPr defaultSize="0" autoFill="0" autoLine="0" autoPict="0">
                <anchor moveWithCells="1">
                  <from>
                    <xdr:col>0</xdr:col>
                    <xdr:colOff>0</xdr:colOff>
                    <xdr:row>10</xdr:row>
                    <xdr:rowOff>0</xdr:rowOff>
                  </from>
                  <to>
                    <xdr:col>0</xdr:col>
                    <xdr:colOff>238125</xdr:colOff>
                    <xdr:row>10</xdr:row>
                    <xdr:rowOff>161925</xdr:rowOff>
                  </to>
                </anchor>
              </controlPr>
            </control>
          </mc:Choice>
        </mc:AlternateContent>
        <mc:AlternateContent xmlns:mc="http://schemas.openxmlformats.org/markup-compatibility/2006">
          <mc:Choice Requires="x14">
            <control shapeId="23563" r:id="rId15" name="Check Box 11">
              <controlPr defaultSize="0" autoFill="0" autoLine="0" autoPict="0">
                <anchor moveWithCells="1">
                  <from>
                    <xdr:col>0</xdr:col>
                    <xdr:colOff>0</xdr:colOff>
                    <xdr:row>10</xdr:row>
                    <xdr:rowOff>0</xdr:rowOff>
                  </from>
                  <to>
                    <xdr:col>0</xdr:col>
                    <xdr:colOff>238125</xdr:colOff>
                    <xdr:row>10</xdr:row>
                    <xdr:rowOff>161925</xdr:rowOff>
                  </to>
                </anchor>
              </controlPr>
            </control>
          </mc:Choice>
        </mc:AlternateContent>
        <mc:AlternateContent xmlns:mc="http://schemas.openxmlformats.org/markup-compatibility/2006">
          <mc:Choice Requires="x14">
            <control shapeId="23564" r:id="rId16" name="Check Box 12">
              <controlPr defaultSize="0" autoFill="0" autoLine="0" autoPict="0">
                <anchor moveWithCells="1">
                  <from>
                    <xdr:col>0</xdr:col>
                    <xdr:colOff>0</xdr:colOff>
                    <xdr:row>10</xdr:row>
                    <xdr:rowOff>0</xdr:rowOff>
                  </from>
                  <to>
                    <xdr:col>0</xdr:col>
                    <xdr:colOff>238125</xdr:colOff>
                    <xdr:row>10</xdr:row>
                    <xdr:rowOff>161925</xdr:rowOff>
                  </to>
                </anchor>
              </controlPr>
            </control>
          </mc:Choice>
        </mc:AlternateContent>
        <mc:AlternateContent xmlns:mc="http://schemas.openxmlformats.org/markup-compatibility/2006">
          <mc:Choice Requires="x14">
            <control shapeId="23565" r:id="rId17" name="Check Box 13">
              <controlPr defaultSize="0" autoFill="0" autoLine="0" autoPict="0">
                <anchor moveWithCells="1">
                  <from>
                    <xdr:col>0</xdr:col>
                    <xdr:colOff>0</xdr:colOff>
                    <xdr:row>13</xdr:row>
                    <xdr:rowOff>0</xdr:rowOff>
                  </from>
                  <to>
                    <xdr:col>0</xdr:col>
                    <xdr:colOff>238125</xdr:colOff>
                    <xdr:row>14</xdr:row>
                    <xdr:rowOff>0</xdr:rowOff>
                  </to>
                </anchor>
              </controlPr>
            </control>
          </mc:Choice>
        </mc:AlternateContent>
        <mc:AlternateContent xmlns:mc="http://schemas.openxmlformats.org/markup-compatibility/2006">
          <mc:Choice Requires="x14">
            <control shapeId="23566" r:id="rId18" name="Check Box 14">
              <controlPr defaultSize="0" autoFill="0" autoLine="0" autoPict="0">
                <anchor moveWithCells="1">
                  <from>
                    <xdr:col>0</xdr:col>
                    <xdr:colOff>0</xdr:colOff>
                    <xdr:row>14</xdr:row>
                    <xdr:rowOff>0</xdr:rowOff>
                  </from>
                  <to>
                    <xdr:col>0</xdr:col>
                    <xdr:colOff>238125</xdr:colOff>
                    <xdr:row>15</xdr:row>
                    <xdr:rowOff>0</xdr:rowOff>
                  </to>
                </anchor>
              </controlPr>
            </control>
          </mc:Choice>
        </mc:AlternateContent>
        <mc:AlternateContent xmlns:mc="http://schemas.openxmlformats.org/markup-compatibility/2006">
          <mc:Choice Requires="x14">
            <control shapeId="23567" r:id="rId19" name="Check Box 15">
              <controlPr defaultSize="0" autoFill="0" autoLine="0" autoPict="0">
                <anchor moveWithCells="1">
                  <from>
                    <xdr:col>0</xdr:col>
                    <xdr:colOff>0</xdr:colOff>
                    <xdr:row>16</xdr:row>
                    <xdr:rowOff>0</xdr:rowOff>
                  </from>
                  <to>
                    <xdr:col>0</xdr:col>
                    <xdr:colOff>238125</xdr:colOff>
                    <xdr:row>16</xdr:row>
                    <xdr:rowOff>161925</xdr:rowOff>
                  </to>
                </anchor>
              </controlPr>
            </control>
          </mc:Choice>
        </mc:AlternateContent>
        <mc:AlternateContent xmlns:mc="http://schemas.openxmlformats.org/markup-compatibility/2006">
          <mc:Choice Requires="x14">
            <control shapeId="23568" r:id="rId20" name="Check Box 16">
              <controlPr defaultSize="0" autoFill="0" autoLine="0" autoPict="0">
                <anchor moveWithCells="1">
                  <from>
                    <xdr:col>0</xdr:col>
                    <xdr:colOff>0</xdr:colOff>
                    <xdr:row>16</xdr:row>
                    <xdr:rowOff>0</xdr:rowOff>
                  </from>
                  <to>
                    <xdr:col>0</xdr:col>
                    <xdr:colOff>238125</xdr:colOff>
                    <xdr:row>16</xdr:row>
                    <xdr:rowOff>161925</xdr:rowOff>
                  </to>
                </anchor>
              </controlPr>
            </control>
          </mc:Choice>
        </mc:AlternateContent>
        <mc:AlternateContent xmlns:mc="http://schemas.openxmlformats.org/markup-compatibility/2006">
          <mc:Choice Requires="x14">
            <control shapeId="23569" r:id="rId21" name="Check Box 17">
              <controlPr defaultSize="0" autoFill="0" autoLine="0" autoPict="0">
                <anchor moveWithCells="1">
                  <from>
                    <xdr:col>0</xdr:col>
                    <xdr:colOff>0</xdr:colOff>
                    <xdr:row>16</xdr:row>
                    <xdr:rowOff>0</xdr:rowOff>
                  </from>
                  <to>
                    <xdr:col>0</xdr:col>
                    <xdr:colOff>238125</xdr:colOff>
                    <xdr:row>16</xdr:row>
                    <xdr:rowOff>161925</xdr:rowOff>
                  </to>
                </anchor>
              </controlPr>
            </control>
          </mc:Choice>
        </mc:AlternateContent>
        <mc:AlternateContent xmlns:mc="http://schemas.openxmlformats.org/markup-compatibility/2006">
          <mc:Choice Requires="x14">
            <control shapeId="23570" r:id="rId22" name="Check Box 18">
              <controlPr defaultSize="0" autoFill="0" autoLine="0" autoPict="0">
                <anchor moveWithCells="1">
                  <from>
                    <xdr:col>0</xdr:col>
                    <xdr:colOff>0</xdr:colOff>
                    <xdr:row>16</xdr:row>
                    <xdr:rowOff>0</xdr:rowOff>
                  </from>
                  <to>
                    <xdr:col>0</xdr:col>
                    <xdr:colOff>238125</xdr:colOff>
                    <xdr:row>16</xdr:row>
                    <xdr:rowOff>161925</xdr:rowOff>
                  </to>
                </anchor>
              </controlPr>
            </control>
          </mc:Choice>
        </mc:AlternateContent>
        <mc:AlternateContent xmlns:mc="http://schemas.openxmlformats.org/markup-compatibility/2006">
          <mc:Choice Requires="x14">
            <control shapeId="23579" r:id="rId23" name="Check Box 27">
              <controlPr defaultSize="0" autoFill="0" autoLine="0" autoPict="0">
                <anchor moveWithCells="1">
                  <from>
                    <xdr:col>0</xdr:col>
                    <xdr:colOff>0</xdr:colOff>
                    <xdr:row>10</xdr:row>
                    <xdr:rowOff>0</xdr:rowOff>
                  </from>
                  <to>
                    <xdr:col>0</xdr:col>
                    <xdr:colOff>238125</xdr:colOff>
                    <xdr:row>10</xdr:row>
                    <xdr:rowOff>161925</xdr:rowOff>
                  </to>
                </anchor>
              </controlPr>
            </control>
          </mc:Choice>
        </mc:AlternateContent>
        <mc:AlternateContent xmlns:mc="http://schemas.openxmlformats.org/markup-compatibility/2006">
          <mc:Choice Requires="x14">
            <control shapeId="23580" r:id="rId24" name="Check Box 28">
              <controlPr defaultSize="0" autoFill="0" autoLine="0" autoPict="0">
                <anchor moveWithCells="1">
                  <from>
                    <xdr:col>0</xdr:col>
                    <xdr:colOff>0</xdr:colOff>
                    <xdr:row>16</xdr:row>
                    <xdr:rowOff>0</xdr:rowOff>
                  </from>
                  <to>
                    <xdr:col>0</xdr:col>
                    <xdr:colOff>238125</xdr:colOff>
                    <xdr:row>16</xdr:row>
                    <xdr:rowOff>161925</xdr:rowOff>
                  </to>
                </anchor>
              </controlPr>
            </control>
          </mc:Choice>
        </mc:AlternateContent>
        <mc:AlternateContent xmlns:mc="http://schemas.openxmlformats.org/markup-compatibility/2006">
          <mc:Choice Requires="x14">
            <control shapeId="23583" r:id="rId25" name="Check Box 31">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3584" r:id="rId26" name="Check Box 32">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3585" r:id="rId27" name="Check Box 3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3586" r:id="rId28" name="Check Box 3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3587" r:id="rId29" name="Check Box 3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3588" r:id="rId30" name="Check Box 36">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3589" r:id="rId31" name="Check Box 37">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3622" r:id="rId32" name="Check Box 70">
              <controlPr defaultSize="0" autoFill="0" autoLine="0" autoPict="0">
                <anchor moveWithCells="1">
                  <from>
                    <xdr:col>0</xdr:col>
                    <xdr:colOff>0</xdr:colOff>
                    <xdr:row>6</xdr:row>
                    <xdr:rowOff>0</xdr:rowOff>
                  </from>
                  <to>
                    <xdr:col>0</xdr:col>
                    <xdr:colOff>238125</xdr:colOff>
                    <xdr:row>7</xdr:row>
                    <xdr:rowOff>0</xdr:rowOff>
                  </to>
                </anchor>
              </controlPr>
            </control>
          </mc:Choice>
        </mc:AlternateContent>
        <mc:AlternateContent xmlns:mc="http://schemas.openxmlformats.org/markup-compatibility/2006">
          <mc:Choice Requires="x14">
            <control shapeId="23623" r:id="rId33" name="Check Box 71">
              <controlPr defaultSize="0" autoFill="0" autoLine="0" autoPict="0">
                <anchor moveWithCells="1">
                  <from>
                    <xdr:col>0</xdr:col>
                    <xdr:colOff>0</xdr:colOff>
                    <xdr:row>7</xdr:row>
                    <xdr:rowOff>0</xdr:rowOff>
                  </from>
                  <to>
                    <xdr:col>0</xdr:col>
                    <xdr:colOff>238125</xdr:colOff>
                    <xdr:row>8</xdr:row>
                    <xdr:rowOff>0</xdr:rowOff>
                  </to>
                </anchor>
              </controlPr>
            </control>
          </mc:Choice>
        </mc:AlternateContent>
        <mc:AlternateContent xmlns:mc="http://schemas.openxmlformats.org/markup-compatibility/2006">
          <mc:Choice Requires="x14">
            <control shapeId="23624" r:id="rId34" name="Check Box 72">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23625" r:id="rId35" name="Check Box 73">
              <controlPr defaultSize="0" autoFill="0" autoLine="0" autoPict="0">
                <anchor moveWithCells="1">
                  <from>
                    <xdr:col>0</xdr:col>
                    <xdr:colOff>0</xdr:colOff>
                    <xdr:row>15</xdr:row>
                    <xdr:rowOff>0</xdr:rowOff>
                  </from>
                  <to>
                    <xdr:col>0</xdr:col>
                    <xdr:colOff>238125</xdr:colOff>
                    <xdr:row>16</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3" tint="0.39997558519241921"/>
  </sheetPr>
  <dimension ref="A1:N18"/>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11" width="9.140625" style="8"/>
    <col min="12" max="13" width="9.140625" style="99"/>
    <col min="14" max="14" width="9.140625" style="8"/>
  </cols>
  <sheetData>
    <row r="1" spans="1:13" x14ac:dyDescent="0.25">
      <c r="A1" s="167" t="s">
        <v>136</v>
      </c>
      <c r="B1" s="168"/>
      <c r="C1" s="168"/>
      <c r="D1" s="42" t="str">
        <f>Home!C18&amp;" Priority"</f>
        <v>Medium Priority</v>
      </c>
    </row>
    <row r="2" spans="1:13" ht="90" customHeight="1" x14ac:dyDescent="0.25">
      <c r="A2" s="156" t="s">
        <v>378</v>
      </c>
      <c r="B2" s="157"/>
      <c r="C2" s="157"/>
      <c r="D2" s="157"/>
    </row>
    <row r="3" spans="1:13" s="8" customFormat="1" ht="14.25" customHeight="1" x14ac:dyDescent="0.25">
      <c r="A3" s="165" t="s">
        <v>180</v>
      </c>
      <c r="B3" s="166"/>
      <c r="C3" s="98" t="s">
        <v>35</v>
      </c>
      <c r="D3" s="88" t="s">
        <v>126</v>
      </c>
      <c r="F3" s="113">
        <f>COUNTIF(F4:F9, TRUE)</f>
        <v>0</v>
      </c>
      <c r="G3" s="113">
        <f>COUNTIF(F9, TRUE)</f>
        <v>0</v>
      </c>
      <c r="H3" s="113"/>
      <c r="L3" s="99"/>
      <c r="M3" s="99"/>
    </row>
    <row r="4" spans="1:13" s="8" customFormat="1" ht="12.75" customHeight="1" x14ac:dyDescent="0.2">
      <c r="A4" s="13"/>
      <c r="B4" s="65" t="s">
        <v>181</v>
      </c>
      <c r="C4" s="39" t="s">
        <v>36</v>
      </c>
      <c r="D4" s="28"/>
      <c r="F4" s="113" t="b">
        <v>0</v>
      </c>
      <c r="G4" s="113"/>
      <c r="H4" s="113"/>
      <c r="L4" s="99" t="s">
        <v>55</v>
      </c>
      <c r="M4" s="99" t="s">
        <v>36</v>
      </c>
    </row>
    <row r="5" spans="1:13" s="8" customFormat="1" ht="12.75" x14ac:dyDescent="0.2">
      <c r="A5" s="13"/>
      <c r="B5" s="65" t="s">
        <v>182</v>
      </c>
      <c r="C5" s="40" t="s">
        <v>36</v>
      </c>
      <c r="D5" s="97"/>
      <c r="F5" s="113" t="b">
        <v>0</v>
      </c>
      <c r="G5" s="113"/>
      <c r="H5" s="113"/>
      <c r="L5" s="99" t="s">
        <v>56</v>
      </c>
      <c r="M5" s="99" t="s">
        <v>37</v>
      </c>
    </row>
    <row r="6" spans="1:13" s="8" customFormat="1" ht="12.75" x14ac:dyDescent="0.2">
      <c r="A6" s="13"/>
      <c r="B6" s="17" t="s">
        <v>183</v>
      </c>
      <c r="C6" s="21" t="s">
        <v>37</v>
      </c>
      <c r="D6" s="15"/>
      <c r="F6" s="113" t="b">
        <v>0</v>
      </c>
      <c r="G6" s="113"/>
      <c r="H6" s="113"/>
      <c r="L6" s="99" t="s">
        <v>57</v>
      </c>
      <c r="M6" s="99"/>
    </row>
    <row r="7" spans="1:13" s="8" customFormat="1" ht="12.75" x14ac:dyDescent="0.2">
      <c r="A7" s="13"/>
      <c r="B7" s="72" t="s">
        <v>301</v>
      </c>
      <c r="C7" s="21" t="s">
        <v>37</v>
      </c>
      <c r="D7" s="15"/>
      <c r="F7" s="113" t="b">
        <v>0</v>
      </c>
      <c r="G7" s="113"/>
      <c r="H7" s="113"/>
      <c r="L7" s="99"/>
      <c r="M7" s="99"/>
    </row>
    <row r="8" spans="1:13" s="8" customFormat="1" ht="24" x14ac:dyDescent="0.2">
      <c r="A8" s="13"/>
      <c r="B8" s="72" t="s">
        <v>302</v>
      </c>
      <c r="C8" s="40" t="s">
        <v>36</v>
      </c>
      <c r="D8" s="81" t="s">
        <v>368</v>
      </c>
      <c r="F8" s="113" t="b">
        <v>0</v>
      </c>
      <c r="G8" s="113"/>
      <c r="H8" s="113"/>
      <c r="L8" s="99"/>
      <c r="M8" s="99"/>
    </row>
    <row r="9" spans="1:13" s="8" customFormat="1" ht="12.75" x14ac:dyDescent="0.2">
      <c r="A9" s="13"/>
      <c r="B9" s="65" t="s">
        <v>34</v>
      </c>
      <c r="C9" s="15"/>
      <c r="D9" s="15"/>
      <c r="F9" s="113" t="b">
        <v>0</v>
      </c>
      <c r="G9" s="113"/>
      <c r="H9" s="113"/>
      <c r="L9" s="99"/>
      <c r="M9" s="99"/>
    </row>
    <row r="10" spans="1:13" s="8" customFormat="1" x14ac:dyDescent="0.25">
      <c r="A10" s="165" t="s">
        <v>184</v>
      </c>
      <c r="B10" s="166"/>
      <c r="C10" s="89"/>
      <c r="D10" s="89"/>
      <c r="F10" s="113">
        <f>COUNTIF(F11:F14, TRUE)</f>
        <v>0</v>
      </c>
      <c r="G10" s="113">
        <f>COUNTIF(F14, TRUE)</f>
        <v>0</v>
      </c>
      <c r="H10" s="113"/>
      <c r="L10" s="99"/>
      <c r="M10" s="99"/>
    </row>
    <row r="11" spans="1:13" s="9" customFormat="1" ht="12.75" x14ac:dyDescent="0.2">
      <c r="B11" s="65" t="s">
        <v>394</v>
      </c>
      <c r="C11" s="39" t="s">
        <v>37</v>
      </c>
      <c r="D11" s="28" t="s">
        <v>129</v>
      </c>
      <c r="F11" s="113" t="b">
        <v>0</v>
      </c>
      <c r="G11" s="113"/>
      <c r="H11" s="113"/>
      <c r="L11" s="100"/>
      <c r="M11" s="100"/>
    </row>
    <row r="12" spans="1:13" s="9" customFormat="1" ht="12.75" x14ac:dyDescent="0.2">
      <c r="B12" s="72" t="s">
        <v>185</v>
      </c>
      <c r="C12" s="40" t="s">
        <v>37</v>
      </c>
      <c r="D12" s="29"/>
      <c r="F12" s="113" t="b">
        <v>0</v>
      </c>
      <c r="G12" s="113"/>
      <c r="H12" s="113"/>
      <c r="L12" s="100"/>
      <c r="M12" s="100"/>
    </row>
    <row r="13" spans="1:13" s="9" customFormat="1" ht="12.75" x14ac:dyDescent="0.2">
      <c r="B13" s="72" t="s">
        <v>186</v>
      </c>
      <c r="C13" s="40" t="s">
        <v>37</v>
      </c>
      <c r="D13" s="29"/>
      <c r="F13" s="113" t="b">
        <v>0</v>
      </c>
      <c r="G13" s="113"/>
      <c r="H13" s="113"/>
      <c r="L13" s="100"/>
      <c r="M13" s="100"/>
    </row>
    <row r="14" spans="1:13" s="105" customFormat="1" ht="12.75" x14ac:dyDescent="0.2">
      <c r="A14" s="13"/>
      <c r="B14" s="103" t="s">
        <v>34</v>
      </c>
      <c r="C14" s="45"/>
      <c r="D14" s="30"/>
      <c r="E14" s="8"/>
      <c r="F14" s="113" t="b">
        <v>0</v>
      </c>
      <c r="G14" s="113"/>
      <c r="H14" s="113"/>
      <c r="L14" s="100"/>
      <c r="M14" s="100"/>
    </row>
    <row r="15" spans="1:13" s="105" customFormat="1" ht="15" customHeight="1" x14ac:dyDescent="0.25">
      <c r="A15" s="165" t="s">
        <v>405</v>
      </c>
      <c r="B15" s="166"/>
      <c r="C15" s="92"/>
      <c r="D15" s="92"/>
      <c r="F15" s="113">
        <f>COUNTIF(F16:F17, TRUE)</f>
        <v>0</v>
      </c>
      <c r="G15" s="113">
        <f>COUNTIF(F17, TRUE)</f>
        <v>0</v>
      </c>
      <c r="H15" s="113"/>
      <c r="L15" s="100"/>
      <c r="M15" s="100"/>
    </row>
    <row r="16" spans="1:13" s="105" customFormat="1" ht="12.75" x14ac:dyDescent="0.2">
      <c r="B16" s="103" t="s">
        <v>395</v>
      </c>
      <c r="C16" s="40" t="s">
        <v>37</v>
      </c>
      <c r="D16" s="29"/>
      <c r="F16" s="113" t="b">
        <v>0</v>
      </c>
      <c r="G16" s="113"/>
      <c r="H16" s="113"/>
      <c r="L16" s="100"/>
      <c r="M16" s="100"/>
    </row>
    <row r="17" spans="1:13" s="8" customFormat="1" ht="13.5" thickBot="1" x14ac:dyDescent="0.25">
      <c r="A17" s="13"/>
      <c r="B17" s="65" t="s">
        <v>34</v>
      </c>
      <c r="C17" s="47"/>
      <c r="D17" s="30"/>
      <c r="F17" s="113" t="b">
        <v>0</v>
      </c>
      <c r="G17" s="113"/>
      <c r="H17" s="113"/>
      <c r="L17" s="99"/>
      <c r="M17" s="99"/>
    </row>
    <row r="18" spans="1:13" s="8" customFormat="1" ht="15.75" thickBot="1" x14ac:dyDescent="0.3">
      <c r="A18" s="36"/>
      <c r="B18" s="37" t="s">
        <v>53</v>
      </c>
      <c r="C18" s="46">
        <f>H18</f>
        <v>0</v>
      </c>
      <c r="D18" s="38"/>
      <c r="F18" s="113">
        <f>SUM(F15, F10,F3)</f>
        <v>0</v>
      </c>
      <c r="G18" s="113">
        <f>SUM(G15, G10,G3)</f>
        <v>0</v>
      </c>
      <c r="H18" s="113">
        <f>F18/(9+G18)</f>
        <v>0</v>
      </c>
      <c r="L18" s="99"/>
      <c r="M18" s="99"/>
    </row>
  </sheetData>
  <mergeCells count="5">
    <mergeCell ref="A1:C1"/>
    <mergeCell ref="A2:D2"/>
    <mergeCell ref="A3:B3"/>
    <mergeCell ref="A10:B10"/>
    <mergeCell ref="A15:B15"/>
  </mergeCells>
  <conditionalFormatting sqref="C11:C13 C16:C17 C4:C9">
    <cfRule type="cellIs" dxfId="52" priority="15" operator="equal">
      <formula>$M$5</formula>
    </cfRule>
    <cfRule type="cellIs" dxfId="51" priority="16" operator="equal">
      <formula>$M$4</formula>
    </cfRule>
  </conditionalFormatting>
  <conditionalFormatting sqref="C14">
    <cfRule type="cellIs" dxfId="50" priority="1" operator="equal">
      <formula>$M$5</formula>
    </cfRule>
    <cfRule type="cellIs" dxfId="49" priority="2" operator="equal">
      <formula>$M$4</formula>
    </cfRule>
  </conditionalFormatting>
  <conditionalFormatting sqref="D1">
    <cfRule type="cellIs" dxfId="48" priority="118" operator="equal">
      <formula>$L$6</formula>
    </cfRule>
    <cfRule type="cellIs" dxfId="47" priority="119" operator="equal">
      <formula>$L$4</formula>
    </cfRule>
    <cfRule type="cellIs" dxfId="46" priority="120" operator="equal">
      <formula>$L$5</formula>
    </cfRule>
  </conditionalFormatting>
  <hyperlinks>
    <hyperlink ref="C4" r:id="rId1" tooltip="Memarzadeh, 2011; Memarzadeh &amp; Manning, 2000"/>
    <hyperlink ref="C5" r:id="rId2" tooltip="Memarzadeh, 2011; Memarzadeh &amp; Manning, 2000"/>
    <hyperlink ref="C8" r:id="rId3" tooltip="Joseph &amp; Ulrich, 2007; Stanchina, Abu-Hijleh, Chaudhry, Carlisle, &amp; Millman, 2005; Xie, Kang, &amp; Mills, 2009"/>
  </hyperlinks>
  <pageMargins left="0.7" right="0.7" top="0.75" bottom="0.75" header="0.3" footer="0.3"/>
  <pageSetup orientation="landscape" r:id="rId4"/>
  <drawing r:id="rId5"/>
  <legacyDrawing r:id="rId6"/>
  <mc:AlternateContent xmlns:mc="http://schemas.openxmlformats.org/markup-compatibility/2006">
    <mc:Choice Requires="x14">
      <controls>
        <mc:AlternateContent xmlns:mc="http://schemas.openxmlformats.org/markup-compatibility/2006">
          <mc:Choice Requires="x14">
            <control shapeId="22529" r:id="rId7" name="Check Box 1">
              <controlPr defaultSize="0" autoFill="0" autoLine="0" autoPict="0">
                <anchor moveWithCells="1">
                  <from>
                    <xdr:col>0</xdr:col>
                    <xdr:colOff>0</xdr:colOff>
                    <xdr:row>3</xdr:row>
                    <xdr:rowOff>0</xdr:rowOff>
                  </from>
                  <to>
                    <xdr:col>0</xdr:col>
                    <xdr:colOff>238125</xdr:colOff>
                    <xdr:row>4</xdr:row>
                    <xdr:rowOff>0</xdr:rowOff>
                  </to>
                </anchor>
              </controlPr>
            </control>
          </mc:Choice>
        </mc:AlternateContent>
        <mc:AlternateContent xmlns:mc="http://schemas.openxmlformats.org/markup-compatibility/2006">
          <mc:Choice Requires="x14">
            <control shapeId="22530" r:id="rId8" name="Check Box 2">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22531" r:id="rId9" name="Check Box 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2532" r:id="rId10" name="Check Box 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2533" r:id="rId11" name="Check Box 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2534" r:id="rId12" name="Check Box 6">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22535" r:id="rId13" name="Check Box 7">
              <controlPr defaultSize="0" autoFill="0" autoLine="0" autoPict="0">
                <anchor moveWithCells="1">
                  <from>
                    <xdr:col>0</xdr:col>
                    <xdr:colOff>0</xdr:colOff>
                    <xdr:row>16</xdr:row>
                    <xdr:rowOff>0</xdr:rowOff>
                  </from>
                  <to>
                    <xdr:col>0</xdr:col>
                    <xdr:colOff>238125</xdr:colOff>
                    <xdr:row>16</xdr:row>
                    <xdr:rowOff>161925</xdr:rowOff>
                  </to>
                </anchor>
              </controlPr>
            </control>
          </mc:Choice>
        </mc:AlternateContent>
        <mc:AlternateContent xmlns:mc="http://schemas.openxmlformats.org/markup-compatibility/2006">
          <mc:Choice Requires="x14">
            <control shapeId="22536" r:id="rId14" name="Check Box 8">
              <controlPr defaultSize="0" autoFill="0" autoLine="0" autoPict="0">
                <anchor moveWithCells="1">
                  <from>
                    <xdr:col>0</xdr:col>
                    <xdr:colOff>0</xdr:colOff>
                    <xdr:row>16</xdr:row>
                    <xdr:rowOff>0</xdr:rowOff>
                  </from>
                  <to>
                    <xdr:col>0</xdr:col>
                    <xdr:colOff>238125</xdr:colOff>
                    <xdr:row>16</xdr:row>
                    <xdr:rowOff>161925</xdr:rowOff>
                  </to>
                </anchor>
              </controlPr>
            </control>
          </mc:Choice>
        </mc:AlternateContent>
        <mc:AlternateContent xmlns:mc="http://schemas.openxmlformats.org/markup-compatibility/2006">
          <mc:Choice Requires="x14">
            <control shapeId="22537" r:id="rId15" name="Check Box 9">
              <controlPr defaultSize="0" autoFill="0" autoLine="0" autoPict="0">
                <anchor moveWithCells="1">
                  <from>
                    <xdr:col>0</xdr:col>
                    <xdr:colOff>0</xdr:colOff>
                    <xdr:row>16</xdr:row>
                    <xdr:rowOff>0</xdr:rowOff>
                  </from>
                  <to>
                    <xdr:col>0</xdr:col>
                    <xdr:colOff>238125</xdr:colOff>
                    <xdr:row>16</xdr:row>
                    <xdr:rowOff>161925</xdr:rowOff>
                  </to>
                </anchor>
              </controlPr>
            </control>
          </mc:Choice>
        </mc:AlternateContent>
        <mc:AlternateContent xmlns:mc="http://schemas.openxmlformats.org/markup-compatibility/2006">
          <mc:Choice Requires="x14">
            <control shapeId="22538" r:id="rId16" name="Check Box 10">
              <controlPr defaultSize="0" autoFill="0" autoLine="0" autoPict="0">
                <anchor moveWithCells="1">
                  <from>
                    <xdr:col>0</xdr:col>
                    <xdr:colOff>0</xdr:colOff>
                    <xdr:row>16</xdr:row>
                    <xdr:rowOff>0</xdr:rowOff>
                  </from>
                  <to>
                    <xdr:col>0</xdr:col>
                    <xdr:colOff>238125</xdr:colOff>
                    <xdr:row>16</xdr:row>
                    <xdr:rowOff>161925</xdr:rowOff>
                  </to>
                </anchor>
              </controlPr>
            </control>
          </mc:Choice>
        </mc:AlternateContent>
        <mc:AlternateContent xmlns:mc="http://schemas.openxmlformats.org/markup-compatibility/2006">
          <mc:Choice Requires="x14">
            <control shapeId="22539" r:id="rId17" name="Check Box 11">
              <controlPr defaultSize="0" autoFill="0" autoLine="0" autoPict="0">
                <anchor moveWithCells="1">
                  <from>
                    <xdr:col>0</xdr:col>
                    <xdr:colOff>0</xdr:colOff>
                    <xdr:row>16</xdr:row>
                    <xdr:rowOff>0</xdr:rowOff>
                  </from>
                  <to>
                    <xdr:col>0</xdr:col>
                    <xdr:colOff>238125</xdr:colOff>
                    <xdr:row>16</xdr:row>
                    <xdr:rowOff>161925</xdr:rowOff>
                  </to>
                </anchor>
              </controlPr>
            </control>
          </mc:Choice>
        </mc:AlternateContent>
        <mc:AlternateContent xmlns:mc="http://schemas.openxmlformats.org/markup-compatibility/2006">
          <mc:Choice Requires="x14">
            <control shapeId="22540" r:id="rId18" name="Check Box 12">
              <controlPr defaultSize="0" autoFill="0" autoLine="0" autoPict="0">
                <anchor moveWithCells="1">
                  <from>
                    <xdr:col>0</xdr:col>
                    <xdr:colOff>0</xdr:colOff>
                    <xdr:row>16</xdr:row>
                    <xdr:rowOff>0</xdr:rowOff>
                  </from>
                  <to>
                    <xdr:col>0</xdr:col>
                    <xdr:colOff>238125</xdr:colOff>
                    <xdr:row>16</xdr:row>
                    <xdr:rowOff>161925</xdr:rowOff>
                  </to>
                </anchor>
              </controlPr>
            </control>
          </mc:Choice>
        </mc:AlternateContent>
        <mc:AlternateContent xmlns:mc="http://schemas.openxmlformats.org/markup-compatibility/2006">
          <mc:Choice Requires="x14">
            <control shapeId="22555" r:id="rId19" name="Check Box 27">
              <controlPr defaultSize="0" autoFill="0" autoLine="0" autoPict="0">
                <anchor moveWithCells="1">
                  <from>
                    <xdr:col>0</xdr:col>
                    <xdr:colOff>0</xdr:colOff>
                    <xdr:row>16</xdr:row>
                    <xdr:rowOff>0</xdr:rowOff>
                  </from>
                  <to>
                    <xdr:col>0</xdr:col>
                    <xdr:colOff>238125</xdr:colOff>
                    <xdr:row>16</xdr:row>
                    <xdr:rowOff>161925</xdr:rowOff>
                  </to>
                </anchor>
              </controlPr>
            </control>
          </mc:Choice>
        </mc:AlternateContent>
        <mc:AlternateContent xmlns:mc="http://schemas.openxmlformats.org/markup-compatibility/2006">
          <mc:Choice Requires="x14">
            <control shapeId="22559" r:id="rId20" name="Check Box 31">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2560" r:id="rId21" name="Check Box 32">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2561" r:id="rId22" name="Check Box 3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2562" r:id="rId23" name="Check Box 3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2563" r:id="rId24" name="Check Box 3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2564" r:id="rId25" name="Check Box 36">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2565" r:id="rId26" name="Check Box 37">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2598" r:id="rId27" name="Check Box 70">
              <controlPr defaultSize="0" autoFill="0" autoLine="0" autoPict="0">
                <anchor moveWithCells="1">
                  <from>
                    <xdr:col>0</xdr:col>
                    <xdr:colOff>0</xdr:colOff>
                    <xdr:row>6</xdr:row>
                    <xdr:rowOff>0</xdr:rowOff>
                  </from>
                  <to>
                    <xdr:col>0</xdr:col>
                    <xdr:colOff>238125</xdr:colOff>
                    <xdr:row>7</xdr:row>
                    <xdr:rowOff>0</xdr:rowOff>
                  </to>
                </anchor>
              </controlPr>
            </control>
          </mc:Choice>
        </mc:AlternateContent>
        <mc:AlternateContent xmlns:mc="http://schemas.openxmlformats.org/markup-compatibility/2006">
          <mc:Choice Requires="x14">
            <control shapeId="22599" r:id="rId28" name="Check Box 71">
              <controlPr defaultSize="0" autoFill="0" autoLine="0" autoPict="0">
                <anchor moveWithCells="1">
                  <from>
                    <xdr:col>0</xdr:col>
                    <xdr:colOff>0</xdr:colOff>
                    <xdr:row>7</xdr:row>
                    <xdr:rowOff>0</xdr:rowOff>
                  </from>
                  <to>
                    <xdr:col>0</xdr:col>
                    <xdr:colOff>238125</xdr:colOff>
                    <xdr:row>7</xdr:row>
                    <xdr:rowOff>161925</xdr:rowOff>
                  </to>
                </anchor>
              </controlPr>
            </control>
          </mc:Choice>
        </mc:AlternateContent>
        <mc:AlternateContent xmlns:mc="http://schemas.openxmlformats.org/markup-compatibility/2006">
          <mc:Choice Requires="x14">
            <control shapeId="22600" r:id="rId29" name="Check Box 72">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22601" r:id="rId30" name="Check Box 73">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22602" r:id="rId31" name="Check Box 74">
              <controlPr defaultSize="0" autoFill="0" autoLine="0" autoPict="0">
                <anchor moveWithCells="1">
                  <from>
                    <xdr:col>0</xdr:col>
                    <xdr:colOff>0</xdr:colOff>
                    <xdr:row>12</xdr:row>
                    <xdr:rowOff>0</xdr:rowOff>
                  </from>
                  <to>
                    <xdr:col>0</xdr:col>
                    <xdr:colOff>238125</xdr:colOff>
                    <xdr:row>13</xdr:row>
                    <xdr:rowOff>0</xdr:rowOff>
                  </to>
                </anchor>
              </controlPr>
            </control>
          </mc:Choice>
        </mc:AlternateContent>
        <mc:AlternateContent xmlns:mc="http://schemas.openxmlformats.org/markup-compatibility/2006">
          <mc:Choice Requires="x14">
            <control shapeId="22604" r:id="rId32" name="Check Box 76">
              <controlPr defaultSize="0" autoFill="0" autoLine="0" autoPict="0">
                <anchor moveWithCells="1">
                  <from>
                    <xdr:col>0</xdr:col>
                    <xdr:colOff>0</xdr:colOff>
                    <xdr:row>13</xdr:row>
                    <xdr:rowOff>0</xdr:rowOff>
                  </from>
                  <to>
                    <xdr:col>0</xdr:col>
                    <xdr:colOff>238125</xdr:colOff>
                    <xdr:row>14</xdr:row>
                    <xdr:rowOff>0</xdr:rowOff>
                  </to>
                </anchor>
              </controlPr>
            </control>
          </mc:Choice>
        </mc:AlternateContent>
        <mc:AlternateContent xmlns:mc="http://schemas.openxmlformats.org/markup-compatibility/2006">
          <mc:Choice Requires="x14">
            <control shapeId="22605" r:id="rId33" name="Check Box 77">
              <controlPr defaultSize="0" autoFill="0" autoLine="0" autoPict="0">
                <anchor moveWithCells="1">
                  <from>
                    <xdr:col>0</xdr:col>
                    <xdr:colOff>0</xdr:colOff>
                    <xdr:row>13</xdr:row>
                    <xdr:rowOff>0</xdr:rowOff>
                  </from>
                  <to>
                    <xdr:col>0</xdr:col>
                    <xdr:colOff>238125</xdr:colOff>
                    <xdr:row>14</xdr:row>
                    <xdr:rowOff>0</xdr:rowOff>
                  </to>
                </anchor>
              </controlPr>
            </control>
          </mc:Choice>
        </mc:AlternateContent>
        <mc:AlternateContent xmlns:mc="http://schemas.openxmlformats.org/markup-compatibility/2006">
          <mc:Choice Requires="x14">
            <control shapeId="22606" r:id="rId34" name="Check Box 78">
              <controlPr defaultSize="0" autoFill="0" autoLine="0" autoPict="0">
                <anchor moveWithCells="1">
                  <from>
                    <xdr:col>0</xdr:col>
                    <xdr:colOff>0</xdr:colOff>
                    <xdr:row>13</xdr:row>
                    <xdr:rowOff>0</xdr:rowOff>
                  </from>
                  <to>
                    <xdr:col>0</xdr:col>
                    <xdr:colOff>238125</xdr:colOff>
                    <xdr:row>14</xdr:row>
                    <xdr:rowOff>0</xdr:rowOff>
                  </to>
                </anchor>
              </controlPr>
            </control>
          </mc:Choice>
        </mc:AlternateContent>
        <mc:AlternateContent xmlns:mc="http://schemas.openxmlformats.org/markup-compatibility/2006">
          <mc:Choice Requires="x14">
            <control shapeId="22607" r:id="rId35" name="Check Box 79">
              <controlPr defaultSize="0" autoFill="0" autoLine="0" autoPict="0">
                <anchor moveWithCells="1">
                  <from>
                    <xdr:col>0</xdr:col>
                    <xdr:colOff>0</xdr:colOff>
                    <xdr:row>13</xdr:row>
                    <xdr:rowOff>0</xdr:rowOff>
                  </from>
                  <to>
                    <xdr:col>0</xdr:col>
                    <xdr:colOff>238125</xdr:colOff>
                    <xdr:row>14</xdr:row>
                    <xdr:rowOff>0</xdr:rowOff>
                  </to>
                </anchor>
              </controlPr>
            </control>
          </mc:Choice>
        </mc:AlternateContent>
        <mc:AlternateContent xmlns:mc="http://schemas.openxmlformats.org/markup-compatibility/2006">
          <mc:Choice Requires="x14">
            <control shapeId="22608" r:id="rId36" name="Check Box 80">
              <controlPr defaultSize="0" autoFill="0" autoLine="0" autoPict="0">
                <anchor moveWithCells="1">
                  <from>
                    <xdr:col>0</xdr:col>
                    <xdr:colOff>0</xdr:colOff>
                    <xdr:row>13</xdr:row>
                    <xdr:rowOff>0</xdr:rowOff>
                  </from>
                  <to>
                    <xdr:col>0</xdr:col>
                    <xdr:colOff>238125</xdr:colOff>
                    <xdr:row>14</xdr:row>
                    <xdr:rowOff>0</xdr:rowOff>
                  </to>
                </anchor>
              </controlPr>
            </control>
          </mc:Choice>
        </mc:AlternateContent>
        <mc:AlternateContent xmlns:mc="http://schemas.openxmlformats.org/markup-compatibility/2006">
          <mc:Choice Requires="x14">
            <control shapeId="22609" r:id="rId37" name="Check Box 81">
              <controlPr defaultSize="0" autoFill="0" autoLine="0" autoPict="0">
                <anchor moveWithCells="1">
                  <from>
                    <xdr:col>0</xdr:col>
                    <xdr:colOff>0</xdr:colOff>
                    <xdr:row>13</xdr:row>
                    <xdr:rowOff>0</xdr:rowOff>
                  </from>
                  <to>
                    <xdr:col>0</xdr:col>
                    <xdr:colOff>238125</xdr:colOff>
                    <xdr:row>14</xdr:row>
                    <xdr:rowOff>0</xdr:rowOff>
                  </to>
                </anchor>
              </controlPr>
            </control>
          </mc:Choice>
        </mc:AlternateContent>
        <mc:AlternateContent xmlns:mc="http://schemas.openxmlformats.org/markup-compatibility/2006">
          <mc:Choice Requires="x14">
            <control shapeId="22610" r:id="rId38" name="Check Box 82">
              <controlPr defaultSize="0" autoFill="0" autoLine="0" autoPict="0">
                <anchor moveWithCells="1">
                  <from>
                    <xdr:col>0</xdr:col>
                    <xdr:colOff>0</xdr:colOff>
                    <xdr:row>13</xdr:row>
                    <xdr:rowOff>0</xdr:rowOff>
                  </from>
                  <to>
                    <xdr:col>0</xdr:col>
                    <xdr:colOff>238125</xdr:colOff>
                    <xdr:row>14</xdr:row>
                    <xdr:rowOff>0</xdr:rowOff>
                  </to>
                </anchor>
              </controlPr>
            </control>
          </mc:Choice>
        </mc:AlternateContent>
        <mc:AlternateContent xmlns:mc="http://schemas.openxmlformats.org/markup-compatibility/2006">
          <mc:Choice Requires="x14">
            <control shapeId="22611" r:id="rId39" name="Check Box 83">
              <controlPr defaultSize="0" autoFill="0" autoLine="0" autoPict="0">
                <anchor moveWithCells="1">
                  <from>
                    <xdr:col>0</xdr:col>
                    <xdr:colOff>0</xdr:colOff>
                    <xdr:row>15</xdr:row>
                    <xdr:rowOff>0</xdr:rowOff>
                  </from>
                  <to>
                    <xdr:col>0</xdr:col>
                    <xdr:colOff>238125</xdr:colOff>
                    <xdr:row>16</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3" tint="0.39997558519241921"/>
  </sheetPr>
  <dimension ref="A1:N15"/>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11" width="9.140625" style="8"/>
    <col min="12" max="13" width="9.140625" style="99"/>
    <col min="14" max="14" width="9.140625" style="8"/>
  </cols>
  <sheetData>
    <row r="1" spans="1:13" x14ac:dyDescent="0.25">
      <c r="A1" s="167" t="s">
        <v>137</v>
      </c>
      <c r="B1" s="168"/>
      <c r="C1" s="168"/>
      <c r="D1" s="42" t="str">
        <f>Home!C19&amp;" Priority"</f>
        <v>Medium Priority</v>
      </c>
    </row>
    <row r="2" spans="1:13" ht="90" customHeight="1" x14ac:dyDescent="0.25">
      <c r="A2" s="156" t="s">
        <v>378</v>
      </c>
      <c r="B2" s="157"/>
      <c r="C2" s="157"/>
      <c r="D2" s="157"/>
    </row>
    <row r="3" spans="1:13" s="8" customFormat="1" ht="15.75" customHeight="1" x14ac:dyDescent="0.25">
      <c r="A3" s="165" t="s">
        <v>187</v>
      </c>
      <c r="B3" s="166"/>
      <c r="C3" s="88" t="s">
        <v>35</v>
      </c>
      <c r="D3" s="88" t="s">
        <v>126</v>
      </c>
      <c r="F3" s="113">
        <f>COUNTIF(F4:F6, TRUE)</f>
        <v>0</v>
      </c>
      <c r="G3" s="113">
        <f>COUNTIF(F6, TRUE)</f>
        <v>0</v>
      </c>
      <c r="H3" s="113"/>
      <c r="L3" s="99"/>
      <c r="M3" s="99"/>
    </row>
    <row r="4" spans="1:13" s="8" customFormat="1" ht="12.75" customHeight="1" x14ac:dyDescent="0.2">
      <c r="A4" s="13"/>
      <c r="B4" s="65" t="s">
        <v>303</v>
      </c>
      <c r="C4" s="21" t="s">
        <v>37</v>
      </c>
      <c r="D4" s="78"/>
      <c r="F4" s="113" t="b">
        <v>0</v>
      </c>
      <c r="G4" s="113"/>
      <c r="H4" s="113"/>
      <c r="L4" s="99" t="s">
        <v>55</v>
      </c>
      <c r="M4" s="99" t="s">
        <v>36</v>
      </c>
    </row>
    <row r="5" spans="1:13" s="8" customFormat="1" ht="12.75" x14ac:dyDescent="0.2">
      <c r="A5" s="13"/>
      <c r="B5" s="65" t="s">
        <v>159</v>
      </c>
      <c r="C5" s="40" t="s">
        <v>36</v>
      </c>
      <c r="D5" s="64" t="s">
        <v>377</v>
      </c>
      <c r="F5" s="113" t="b">
        <v>0</v>
      </c>
      <c r="G5" s="113"/>
      <c r="H5" s="113"/>
      <c r="L5" s="99" t="s">
        <v>56</v>
      </c>
      <c r="M5" s="99" t="s">
        <v>37</v>
      </c>
    </row>
    <row r="6" spans="1:13" s="8" customFormat="1" ht="12.75" x14ac:dyDescent="0.2">
      <c r="A6" s="13"/>
      <c r="B6" s="65" t="s">
        <v>34</v>
      </c>
      <c r="C6" s="14"/>
      <c r="D6" s="14"/>
      <c r="F6" s="113" t="b">
        <v>0</v>
      </c>
      <c r="G6" s="113"/>
      <c r="H6" s="113"/>
      <c r="L6" s="99" t="s">
        <v>57</v>
      </c>
      <c r="M6" s="99"/>
    </row>
    <row r="7" spans="1:13" s="8" customFormat="1" x14ac:dyDescent="0.25">
      <c r="A7" s="165" t="s">
        <v>189</v>
      </c>
      <c r="B7" s="166"/>
      <c r="C7" s="92"/>
      <c r="D7" s="89"/>
      <c r="F7" s="113">
        <f>COUNTIF(F8:F14, TRUE)</f>
        <v>0</v>
      </c>
      <c r="G7" s="113">
        <f>COUNTIF(F14, TRUE)</f>
        <v>0</v>
      </c>
      <c r="H7" s="113"/>
      <c r="L7" s="99"/>
      <c r="M7" s="99"/>
    </row>
    <row r="8" spans="1:13" s="9" customFormat="1" ht="12.75" x14ac:dyDescent="0.2">
      <c r="B8" s="65" t="s">
        <v>304</v>
      </c>
      <c r="C8" s="21" t="s">
        <v>36</v>
      </c>
      <c r="D8" s="53" t="s">
        <v>442</v>
      </c>
      <c r="F8" s="113" t="b">
        <v>0</v>
      </c>
      <c r="G8" s="113"/>
      <c r="H8" s="113"/>
      <c r="L8" s="100"/>
      <c r="M8" s="100"/>
    </row>
    <row r="9" spans="1:13" s="9" customFormat="1" ht="12.75" x14ac:dyDescent="0.2">
      <c r="B9" s="72" t="s">
        <v>305</v>
      </c>
      <c r="C9" s="21" t="s">
        <v>36</v>
      </c>
      <c r="D9" s="73" t="s">
        <v>442</v>
      </c>
      <c r="F9" s="113" t="b">
        <v>0</v>
      </c>
      <c r="G9" s="113"/>
      <c r="H9" s="113"/>
      <c r="L9" s="100"/>
      <c r="M9" s="100"/>
    </row>
    <row r="10" spans="1:13" s="9" customFormat="1" ht="12.75" x14ac:dyDescent="0.2">
      <c r="B10" s="72" t="s">
        <v>306</v>
      </c>
      <c r="C10" s="21" t="s">
        <v>36</v>
      </c>
      <c r="D10" s="73" t="s">
        <v>442</v>
      </c>
      <c r="F10" s="113" t="b">
        <v>0</v>
      </c>
      <c r="G10" s="113"/>
      <c r="H10" s="113"/>
      <c r="L10" s="100"/>
      <c r="M10" s="100"/>
    </row>
    <row r="11" spans="1:13" s="9" customFormat="1" ht="12.75" x14ac:dyDescent="0.2">
      <c r="B11" s="72" t="s">
        <v>307</v>
      </c>
      <c r="C11" s="21" t="s">
        <v>36</v>
      </c>
      <c r="D11" s="73" t="s">
        <v>442</v>
      </c>
      <c r="F11" s="113" t="b">
        <v>0</v>
      </c>
      <c r="G11" s="113"/>
      <c r="H11" s="113"/>
      <c r="L11" s="100"/>
      <c r="M11" s="100"/>
    </row>
    <row r="12" spans="1:13" s="9" customFormat="1" ht="12.75" x14ac:dyDescent="0.2">
      <c r="B12" s="72" t="s">
        <v>308</v>
      </c>
      <c r="C12" s="21" t="s">
        <v>36</v>
      </c>
      <c r="D12" s="29" t="s">
        <v>443</v>
      </c>
      <c r="F12" s="113" t="b">
        <v>0</v>
      </c>
      <c r="G12" s="113"/>
      <c r="H12" s="113"/>
      <c r="L12" s="100"/>
      <c r="M12" s="100"/>
    </row>
    <row r="13" spans="1:13" s="9" customFormat="1" ht="12.75" x14ac:dyDescent="0.2">
      <c r="B13" s="72" t="s">
        <v>188</v>
      </c>
      <c r="C13" s="40" t="s">
        <v>37</v>
      </c>
      <c r="D13" s="73"/>
      <c r="F13" s="113" t="b">
        <v>0</v>
      </c>
      <c r="G13" s="113"/>
      <c r="H13" s="113"/>
      <c r="L13" s="100"/>
      <c r="M13" s="100"/>
    </row>
    <row r="14" spans="1:13" s="8" customFormat="1" ht="13.5" thickBot="1" x14ac:dyDescent="0.25">
      <c r="A14" s="13"/>
      <c r="B14" s="65" t="s">
        <v>34</v>
      </c>
      <c r="C14" s="47"/>
      <c r="D14" s="30"/>
      <c r="F14" s="113" t="b">
        <v>0</v>
      </c>
      <c r="G14" s="113"/>
      <c r="H14" s="113"/>
      <c r="L14" s="99"/>
      <c r="M14" s="99"/>
    </row>
    <row r="15" spans="1:13" s="8" customFormat="1" ht="15.75" thickBot="1" x14ac:dyDescent="0.3">
      <c r="A15" s="36"/>
      <c r="B15" s="37" t="s">
        <v>53</v>
      </c>
      <c r="C15" s="46">
        <f>H15</f>
        <v>0</v>
      </c>
      <c r="D15" s="38"/>
      <c r="F15" s="113">
        <f>SUM(F7,F3)</f>
        <v>0</v>
      </c>
      <c r="G15" s="113">
        <f>SUM(G7,G3)</f>
        <v>0</v>
      </c>
      <c r="H15" s="113">
        <f>F15/(8+G15)</f>
        <v>0</v>
      </c>
      <c r="L15" s="99"/>
      <c r="M15" s="99"/>
    </row>
  </sheetData>
  <mergeCells count="4">
    <mergeCell ref="A1:C1"/>
    <mergeCell ref="A2:D2"/>
    <mergeCell ref="A3:B3"/>
    <mergeCell ref="A7:B7"/>
  </mergeCells>
  <conditionalFormatting sqref="C4:C6 C8:C14">
    <cfRule type="cellIs" dxfId="45" priority="13" operator="equal">
      <formula>$M$5</formula>
    </cfRule>
    <cfRule type="cellIs" dxfId="44" priority="14" operator="equal">
      <formula>$M$4</formula>
    </cfRule>
  </conditionalFormatting>
  <conditionalFormatting sqref="D1">
    <cfRule type="cellIs" dxfId="43" priority="15" operator="equal">
      <formula>$L$6</formula>
    </cfRule>
    <cfRule type="cellIs" dxfId="42" priority="16" operator="equal">
      <formula>$L$4</formula>
    </cfRule>
    <cfRule type="cellIs" dxfId="41" priority="17" operator="equal">
      <formula>$L$5</formula>
    </cfRule>
  </conditionalFormatting>
  <hyperlinks>
    <hyperlink ref="C5" r:id="rId1" tooltip="Hilton, 1985"/>
    <hyperlink ref="C8" r:id="rId2" tooltip="Blomkvist, Eriksen, Theorell, Ulrich, &amp; Rasmanis, 2005; Joseph &amp; Ulrich, 2007"/>
    <hyperlink ref="C9" r:id="rId3" tooltip="Joseph &amp; Ulrich, 2007"/>
    <hyperlink ref="C10" r:id="rId4" tooltip="Joseph &amp; Ulrich, 2007"/>
    <hyperlink ref="C11" r:id="rId5" tooltip="Joseph &amp; Ulrich, 2007"/>
    <hyperlink ref="C12" r:id="rId6" tooltip="Barlas, Sama, Ward, &amp; Lesser, 2001; Karro, Dent, &amp; Farish, 2005; Mlinek &amp; Pierce, 1997"/>
  </hyperlinks>
  <pageMargins left="0.7" right="0.7" top="0.75" bottom="0.75" header="0.3" footer="0.3"/>
  <pageSetup orientation="landscape" r:id="rId7"/>
  <drawing r:id="rId8"/>
  <legacyDrawing r:id="rId9"/>
  <mc:AlternateContent xmlns:mc="http://schemas.openxmlformats.org/markup-compatibility/2006">
    <mc:Choice Requires="x14">
      <controls>
        <mc:AlternateContent xmlns:mc="http://schemas.openxmlformats.org/markup-compatibility/2006">
          <mc:Choice Requires="x14">
            <control shapeId="24577" r:id="rId10" name="Check Box 1">
              <controlPr defaultSize="0" autoFill="0" autoLine="0" autoPict="0">
                <anchor moveWithCells="1">
                  <from>
                    <xdr:col>0</xdr:col>
                    <xdr:colOff>0</xdr:colOff>
                    <xdr:row>3</xdr:row>
                    <xdr:rowOff>0</xdr:rowOff>
                  </from>
                  <to>
                    <xdr:col>0</xdr:col>
                    <xdr:colOff>238125</xdr:colOff>
                    <xdr:row>4</xdr:row>
                    <xdr:rowOff>0</xdr:rowOff>
                  </to>
                </anchor>
              </controlPr>
            </control>
          </mc:Choice>
        </mc:AlternateContent>
        <mc:AlternateContent xmlns:mc="http://schemas.openxmlformats.org/markup-compatibility/2006">
          <mc:Choice Requires="x14">
            <control shapeId="24578" r:id="rId11" name="Check Box 2">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24579" r:id="rId12" name="Check Box 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4580" r:id="rId13" name="Check Box 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4581" r:id="rId14" name="Check Box 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4582" r:id="rId15" name="Check Box 6">
              <controlPr defaultSize="0" autoFill="0" autoLine="0" autoPict="0">
                <anchor moveWithCells="1">
                  <from>
                    <xdr:col>0</xdr:col>
                    <xdr:colOff>0</xdr:colOff>
                    <xdr:row>7</xdr:row>
                    <xdr:rowOff>0</xdr:rowOff>
                  </from>
                  <to>
                    <xdr:col>0</xdr:col>
                    <xdr:colOff>238125</xdr:colOff>
                    <xdr:row>8</xdr:row>
                    <xdr:rowOff>0</xdr:rowOff>
                  </to>
                </anchor>
              </controlPr>
            </control>
          </mc:Choice>
        </mc:AlternateContent>
        <mc:AlternateContent xmlns:mc="http://schemas.openxmlformats.org/markup-compatibility/2006">
          <mc:Choice Requires="x14">
            <control shapeId="24583" r:id="rId16" name="Check Box 7">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24584" r:id="rId17" name="Check Box 8">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24585" r:id="rId18" name="Check Box 9">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24586" r:id="rId19" name="Check Box 10">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24587" r:id="rId20" name="Check Box 11">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24588" r:id="rId21" name="Check Box 12">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24603" r:id="rId22" name="Check Box 27">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24607" r:id="rId23" name="Check Box 31">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4608" r:id="rId24" name="Check Box 32">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4609" r:id="rId25" name="Check Box 3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4610" r:id="rId26" name="Check Box 3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4611" r:id="rId27" name="Check Box 3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4612" r:id="rId28" name="Check Box 36">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4613" r:id="rId29" name="Check Box 37">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4647" r:id="rId30" name="Check Box 71">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24648" r:id="rId31" name="Check Box 72">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24649" r:id="rId32" name="Check Box 73">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24650" r:id="rId33" name="Check Box 74">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24651" r:id="rId34" name="Check Box 75">
              <controlPr defaultSize="0" autoFill="0" autoLine="0" autoPict="0">
                <anchor moveWithCells="1">
                  <from>
                    <xdr:col>0</xdr:col>
                    <xdr:colOff>0</xdr:colOff>
                    <xdr:row>12</xdr:row>
                    <xdr:rowOff>0</xdr:rowOff>
                  </from>
                  <to>
                    <xdr:col>0</xdr:col>
                    <xdr:colOff>238125</xdr:colOff>
                    <xdr:row>13</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3" tint="0.39997558519241921"/>
  </sheetPr>
  <dimension ref="A1:N13"/>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9" width="9.140625" style="101"/>
    <col min="10" max="11" width="9.140625" style="8"/>
    <col min="12" max="13" width="9.140625" style="99"/>
    <col min="14" max="14" width="9.140625" style="8"/>
  </cols>
  <sheetData>
    <row r="1" spans="1:13" x14ac:dyDescent="0.25">
      <c r="A1" s="167" t="s">
        <v>138</v>
      </c>
      <c r="B1" s="168"/>
      <c r="C1" s="168"/>
      <c r="D1" s="42" t="str">
        <f>Home!C20&amp;" Priority"</f>
        <v>Medium Priority</v>
      </c>
    </row>
    <row r="2" spans="1:13" ht="90.75" customHeight="1" x14ac:dyDescent="0.25">
      <c r="A2" s="156" t="s">
        <v>378</v>
      </c>
      <c r="B2" s="157"/>
      <c r="C2" s="157"/>
      <c r="D2" s="157"/>
    </row>
    <row r="3" spans="1:13" s="8" customFormat="1" ht="15.75" customHeight="1" x14ac:dyDescent="0.25">
      <c r="A3" s="165" t="s">
        <v>190</v>
      </c>
      <c r="B3" s="166"/>
      <c r="C3" s="88" t="s">
        <v>35</v>
      </c>
      <c r="D3" s="88" t="s">
        <v>126</v>
      </c>
      <c r="F3" s="113">
        <f>COUNTIF(F4:F7, TRUE)</f>
        <v>0</v>
      </c>
      <c r="G3" s="113">
        <f>COUNTIF(F7, TRUE)</f>
        <v>0</v>
      </c>
      <c r="H3" s="113"/>
      <c r="I3" s="101"/>
      <c r="L3" s="99"/>
      <c r="M3" s="99"/>
    </row>
    <row r="4" spans="1:13" s="8" customFormat="1" ht="12.75" customHeight="1" x14ac:dyDescent="0.2">
      <c r="A4" s="13"/>
      <c r="B4" s="72" t="s">
        <v>309</v>
      </c>
      <c r="C4" s="21" t="s">
        <v>36</v>
      </c>
      <c r="D4" s="43" t="s">
        <v>367</v>
      </c>
      <c r="F4" s="113" t="b">
        <v>0</v>
      </c>
      <c r="G4" s="113"/>
      <c r="H4" s="113"/>
      <c r="I4" s="101"/>
      <c r="L4" s="99" t="s">
        <v>55</v>
      </c>
      <c r="M4" s="99" t="s">
        <v>36</v>
      </c>
    </row>
    <row r="5" spans="1:13" s="8" customFormat="1" ht="12.75" x14ac:dyDescent="0.2">
      <c r="A5" s="13"/>
      <c r="B5" s="65" t="s">
        <v>166</v>
      </c>
      <c r="C5" s="21" t="s">
        <v>36</v>
      </c>
      <c r="D5" s="64" t="s">
        <v>376</v>
      </c>
      <c r="F5" s="113" t="b">
        <v>0</v>
      </c>
      <c r="G5" s="113"/>
      <c r="H5" s="113"/>
      <c r="I5" s="101"/>
      <c r="L5" s="99" t="s">
        <v>56</v>
      </c>
      <c r="M5" s="99" t="s">
        <v>37</v>
      </c>
    </row>
    <row r="6" spans="1:13" s="8" customFormat="1" ht="24" x14ac:dyDescent="0.2">
      <c r="A6" s="13"/>
      <c r="B6" s="72" t="s">
        <v>310</v>
      </c>
      <c r="C6" s="21" t="s">
        <v>36</v>
      </c>
      <c r="D6" s="15" t="s">
        <v>444</v>
      </c>
      <c r="F6" s="113" t="b">
        <v>0</v>
      </c>
      <c r="G6" s="113"/>
      <c r="H6" s="113"/>
      <c r="I6" s="101"/>
      <c r="L6" s="99" t="s">
        <v>57</v>
      </c>
      <c r="M6" s="99"/>
    </row>
    <row r="7" spans="1:13" s="8" customFormat="1" ht="12.75" x14ac:dyDescent="0.2">
      <c r="A7" s="13"/>
      <c r="B7" s="65" t="s">
        <v>34</v>
      </c>
      <c r="C7" s="15"/>
      <c r="D7" s="15"/>
      <c r="F7" s="113" t="b">
        <v>0</v>
      </c>
      <c r="G7" s="113"/>
      <c r="H7" s="113"/>
      <c r="I7" s="101"/>
      <c r="L7" s="99"/>
      <c r="M7" s="99"/>
    </row>
    <row r="8" spans="1:13" s="8" customFormat="1" x14ac:dyDescent="0.25">
      <c r="A8" s="165" t="s">
        <v>191</v>
      </c>
      <c r="B8" s="166"/>
      <c r="C8" s="89"/>
      <c r="D8" s="89"/>
      <c r="F8" s="113">
        <f>COUNTIF(F9:F12, TRUE)</f>
        <v>0</v>
      </c>
      <c r="G8" s="113">
        <f>COUNTIF(F12, TRUE)</f>
        <v>0</v>
      </c>
      <c r="H8" s="113"/>
      <c r="I8" s="101"/>
      <c r="L8" s="99"/>
      <c r="M8" s="99"/>
    </row>
    <row r="9" spans="1:13" s="9" customFormat="1" ht="24" x14ac:dyDescent="0.2">
      <c r="B9" s="65" t="s">
        <v>396</v>
      </c>
      <c r="C9" s="19" t="s">
        <v>36</v>
      </c>
      <c r="D9" s="139" t="s">
        <v>400</v>
      </c>
      <c r="F9" s="113" t="b">
        <v>0</v>
      </c>
      <c r="G9" s="113"/>
      <c r="H9" s="113"/>
      <c r="I9" s="42"/>
      <c r="L9" s="100"/>
      <c r="M9" s="100"/>
    </row>
    <row r="10" spans="1:13" s="9" customFormat="1" ht="12.75" x14ac:dyDescent="0.2">
      <c r="B10" s="72" t="s">
        <v>192</v>
      </c>
      <c r="C10" s="40" t="s">
        <v>37</v>
      </c>
      <c r="D10" s="61"/>
      <c r="F10" s="113" t="b">
        <v>0</v>
      </c>
      <c r="G10" s="113"/>
      <c r="H10" s="113"/>
      <c r="I10" s="42"/>
      <c r="L10" s="100"/>
      <c r="M10" s="100"/>
    </row>
    <row r="11" spans="1:13" s="134" customFormat="1" ht="12.75" x14ac:dyDescent="0.2">
      <c r="B11" s="133" t="s">
        <v>406</v>
      </c>
      <c r="C11" s="21" t="s">
        <v>36</v>
      </c>
      <c r="D11" s="61" t="s">
        <v>407</v>
      </c>
      <c r="F11" s="113" t="b">
        <v>0</v>
      </c>
      <c r="G11" s="113"/>
      <c r="H11" s="113"/>
      <c r="I11" s="42"/>
      <c r="L11" s="100"/>
      <c r="M11" s="100"/>
    </row>
    <row r="12" spans="1:13" s="8" customFormat="1" ht="13.5" thickBot="1" x14ac:dyDescent="0.25">
      <c r="A12" s="13"/>
      <c r="B12" s="65" t="s">
        <v>34</v>
      </c>
      <c r="C12" s="47"/>
      <c r="D12" s="30"/>
      <c r="F12" s="113" t="b">
        <v>0</v>
      </c>
      <c r="G12" s="113"/>
      <c r="H12" s="113"/>
      <c r="I12" s="101"/>
      <c r="L12" s="99"/>
      <c r="M12" s="99"/>
    </row>
    <row r="13" spans="1:13" s="8" customFormat="1" ht="15.75" thickBot="1" x14ac:dyDescent="0.3">
      <c r="A13" s="36"/>
      <c r="B13" s="37" t="s">
        <v>53</v>
      </c>
      <c r="C13" s="46">
        <f>H13</f>
        <v>0</v>
      </c>
      <c r="D13" s="38"/>
      <c r="F13" s="113">
        <f>SUM(F8,F3)</f>
        <v>0</v>
      </c>
      <c r="G13" s="113">
        <f>SUM(G8,G3)</f>
        <v>0</v>
      </c>
      <c r="H13" s="113">
        <f>F13/(6+G13)</f>
        <v>0</v>
      </c>
      <c r="I13" s="101"/>
      <c r="L13" s="99"/>
      <c r="M13" s="99"/>
    </row>
  </sheetData>
  <mergeCells count="4">
    <mergeCell ref="A1:C1"/>
    <mergeCell ref="A2:D2"/>
    <mergeCell ref="A3:B3"/>
    <mergeCell ref="A8:B8"/>
  </mergeCells>
  <conditionalFormatting sqref="C7 C5 C10 C12">
    <cfRule type="cellIs" dxfId="40" priority="31" operator="equal">
      <formula>$M$5</formula>
    </cfRule>
    <cfRule type="cellIs" dxfId="39" priority="32" operator="equal">
      <formula>$M$4</formula>
    </cfRule>
  </conditionalFormatting>
  <conditionalFormatting sqref="C6">
    <cfRule type="cellIs" dxfId="38" priority="15" operator="equal">
      <formula>$M$5</formula>
    </cfRule>
    <cfRule type="cellIs" dxfId="37" priority="16" operator="equal">
      <formula>$M$4</formula>
    </cfRule>
  </conditionalFormatting>
  <conditionalFormatting sqref="C4">
    <cfRule type="cellIs" dxfId="36" priority="13" operator="equal">
      <formula>$M$5</formula>
    </cfRule>
    <cfRule type="cellIs" dxfId="35" priority="14" operator="equal">
      <formula>$M$4</formula>
    </cfRule>
  </conditionalFormatting>
  <conditionalFormatting sqref="D1">
    <cfRule type="cellIs" dxfId="34" priority="94" operator="equal">
      <formula>$L$6</formula>
    </cfRule>
    <cfRule type="cellIs" dxfId="33" priority="95" operator="equal">
      <formula>$L$4</formula>
    </cfRule>
    <cfRule type="cellIs" dxfId="32" priority="96" operator="equal">
      <formula>$L$5</formula>
    </cfRule>
  </conditionalFormatting>
  <conditionalFormatting sqref="C9">
    <cfRule type="cellIs" dxfId="31" priority="11" operator="equal">
      <formula>$M$5</formula>
    </cfRule>
    <cfRule type="cellIs" dxfId="30" priority="12" operator="equal">
      <formula>$M$4</formula>
    </cfRule>
  </conditionalFormatting>
  <conditionalFormatting sqref="C11">
    <cfRule type="cellIs" dxfId="29" priority="1" operator="equal">
      <formula>$M$5</formula>
    </cfRule>
    <cfRule type="cellIs" dxfId="28" priority="2" operator="equal">
      <formula>$M$4</formula>
    </cfRule>
  </conditionalFormatting>
  <hyperlinks>
    <hyperlink ref="C6" r:id="rId1" tooltip="Barlas, Sama, Ward, &amp; Lesser, 2001; Karro, Dent, &amp; Farish, 2005; Mlinek &amp; Pierce, 1997"/>
    <hyperlink ref="C5" r:id="rId2" tooltip="Mlinek &amp; Pierce, 1997"/>
    <hyperlink ref="C4" r:id="rId3" tooltip="Joseph &amp; Ulrich, 2007"/>
    <hyperlink ref="C9" r:id="rId4" tooltip="Foureur, Leap, Davis, Forbes, &amp; Homer, 2010, 2011; Foureur, Sheehy, et al., 2010;  Jenkinson, Josey, &amp; Kruske, 2014; Sheehy, Foureur, Catling-Paull, &amp; Homer, 2011; Shin, Maxwell, &amp; Eshelman, 2004"/>
    <hyperlink ref="C11" r:id="rId5" tooltip="Shin, Maxwell, &amp; Eshelman, 2004"/>
  </hyperlinks>
  <pageMargins left="0.7" right="0.7" top="0.75" bottom="0.75" header="0.3" footer="0.3"/>
  <pageSetup orientation="landscape" r:id="rId6"/>
  <drawing r:id="rId7"/>
  <legacyDrawing r:id="rId8"/>
  <mc:AlternateContent xmlns:mc="http://schemas.openxmlformats.org/markup-compatibility/2006">
    <mc:Choice Requires="x14">
      <controls>
        <mc:AlternateContent xmlns:mc="http://schemas.openxmlformats.org/markup-compatibility/2006">
          <mc:Choice Requires="x14">
            <control shapeId="25601" r:id="rId9" name="Check Box 1">
              <controlPr defaultSize="0" autoFill="0" autoLine="0" autoPict="0">
                <anchor moveWithCells="1">
                  <from>
                    <xdr:col>0</xdr:col>
                    <xdr:colOff>0</xdr:colOff>
                    <xdr:row>3</xdr:row>
                    <xdr:rowOff>0</xdr:rowOff>
                  </from>
                  <to>
                    <xdr:col>0</xdr:col>
                    <xdr:colOff>238125</xdr:colOff>
                    <xdr:row>4</xdr:row>
                    <xdr:rowOff>0</xdr:rowOff>
                  </to>
                </anchor>
              </controlPr>
            </control>
          </mc:Choice>
        </mc:AlternateContent>
        <mc:AlternateContent xmlns:mc="http://schemas.openxmlformats.org/markup-compatibility/2006">
          <mc:Choice Requires="x14">
            <control shapeId="25602" r:id="rId10" name="Check Box 2">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25603" r:id="rId11" name="Check Box 3">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5604" r:id="rId12" name="Check Box 4">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5605" r:id="rId13" name="Check Box 5">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5606" r:id="rId14" name="Check Box 6">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25607" r:id="rId15" name="Check Box 7">
              <controlPr defaultSize="0" autoFill="0" autoLine="0" autoPict="0">
                <anchor moveWithCells="1">
                  <from>
                    <xdr:col>0</xdr:col>
                    <xdr:colOff>0</xdr:colOff>
                    <xdr:row>11</xdr:row>
                    <xdr:rowOff>0</xdr:rowOff>
                  </from>
                  <to>
                    <xdr:col>0</xdr:col>
                    <xdr:colOff>238125</xdr:colOff>
                    <xdr:row>11</xdr:row>
                    <xdr:rowOff>161925</xdr:rowOff>
                  </to>
                </anchor>
              </controlPr>
            </control>
          </mc:Choice>
        </mc:AlternateContent>
        <mc:AlternateContent xmlns:mc="http://schemas.openxmlformats.org/markup-compatibility/2006">
          <mc:Choice Requires="x14">
            <control shapeId="25631" r:id="rId16" name="Check Box 31">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5632" r:id="rId17" name="Check Box 32">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5633" r:id="rId18" name="Check Box 33">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5634" r:id="rId19" name="Check Box 34">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5635" r:id="rId20" name="Check Box 35">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5636" r:id="rId21" name="Check Box 36">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5637" r:id="rId22" name="Check Box 37">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5670" r:id="rId23" name="Check Box 70">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25671" r:id="rId24" name="Check Box 71">
              <controlPr defaultSize="0" autoFill="0" autoLine="0" autoPict="0">
                <anchor moveWithCells="1">
                  <from>
                    <xdr:col>0</xdr:col>
                    <xdr:colOff>0</xdr:colOff>
                    <xdr:row>6</xdr:row>
                    <xdr:rowOff>0</xdr:rowOff>
                  </from>
                  <to>
                    <xdr:col>0</xdr:col>
                    <xdr:colOff>238125</xdr:colOff>
                    <xdr:row>7</xdr:row>
                    <xdr:rowOff>0</xdr:rowOff>
                  </to>
                </anchor>
              </controlPr>
            </control>
          </mc:Choice>
        </mc:AlternateContent>
        <mc:AlternateContent xmlns:mc="http://schemas.openxmlformats.org/markup-compatibility/2006">
          <mc:Choice Requires="x14">
            <control shapeId="25672" r:id="rId25" name="Check Box 72">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25673" r:id="rId26" name="Check Box 73">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2"/>
  <sheetViews>
    <sheetView zoomScaleNormal="100" workbookViewId="0">
      <selection sqref="A1:D1"/>
    </sheetView>
  </sheetViews>
  <sheetFormatPr defaultRowHeight="15" x14ac:dyDescent="0.25"/>
  <cols>
    <col min="1" max="1" width="36.140625" customWidth="1"/>
    <col min="2" max="2" width="58.42578125" customWidth="1"/>
    <col min="3" max="3" width="14.85546875" customWidth="1"/>
    <col min="4" max="4" width="13.85546875" customWidth="1"/>
    <col min="8" max="8" width="9.140625" style="118"/>
  </cols>
  <sheetData>
    <row r="1" spans="1:10" x14ac:dyDescent="0.25">
      <c r="A1" s="146" t="s">
        <v>1</v>
      </c>
      <c r="B1" s="147"/>
      <c r="C1" s="147"/>
      <c r="D1" s="147"/>
    </row>
    <row r="2" spans="1:10" ht="183.75" customHeight="1" x14ac:dyDescent="0.25">
      <c r="A2" s="148" t="s">
        <v>447</v>
      </c>
      <c r="B2" s="148"/>
      <c r="C2" s="148"/>
      <c r="D2" s="148"/>
    </row>
    <row r="3" spans="1:10" ht="17.100000000000001" customHeight="1" x14ac:dyDescent="0.25">
      <c r="A3" s="3" t="s">
        <v>2</v>
      </c>
      <c r="B3" s="3" t="s">
        <v>3</v>
      </c>
      <c r="C3" s="3" t="s">
        <v>4</v>
      </c>
      <c r="D3" s="3" t="s">
        <v>5</v>
      </c>
    </row>
    <row r="4" spans="1:10" ht="17.100000000000001" customHeight="1" x14ac:dyDescent="0.25">
      <c r="A4" s="114" t="s">
        <v>6</v>
      </c>
      <c r="B4" s="128" t="s">
        <v>7</v>
      </c>
      <c r="C4" s="4" t="s">
        <v>123</v>
      </c>
      <c r="D4" s="35" t="str">
        <f>IF('Goal 1'!C39=0, " ", 'Goal 1'!C39)</f>
        <v xml:space="preserve"> </v>
      </c>
      <c r="J4" s="5"/>
    </row>
    <row r="5" spans="1:10" ht="17.100000000000001" customHeight="1" x14ac:dyDescent="0.25">
      <c r="A5" s="114" t="s">
        <v>6</v>
      </c>
      <c r="B5" s="128" t="s">
        <v>8</v>
      </c>
      <c r="C5" s="4" t="s">
        <v>123</v>
      </c>
      <c r="D5" s="35" t="str">
        <f>IF('Goal 2'!C15=0, " ", 'Goal 2'!C15)</f>
        <v xml:space="preserve"> </v>
      </c>
      <c r="H5" s="119" t="s">
        <v>123</v>
      </c>
      <c r="J5" s="5"/>
    </row>
    <row r="6" spans="1:10" ht="17.100000000000001" customHeight="1" x14ac:dyDescent="0.25">
      <c r="A6" s="114" t="s">
        <v>6</v>
      </c>
      <c r="B6" s="128" t="s">
        <v>9</v>
      </c>
      <c r="C6" s="4" t="s">
        <v>123</v>
      </c>
      <c r="D6" s="35" t="str">
        <f>IF('Goal 3'!C42=0, " ", 'Goal 3'!C42)</f>
        <v xml:space="preserve"> </v>
      </c>
      <c r="H6" s="119" t="s">
        <v>124</v>
      </c>
      <c r="J6" s="5"/>
    </row>
    <row r="7" spans="1:10" ht="17.100000000000001" customHeight="1" x14ac:dyDescent="0.25">
      <c r="A7" s="114" t="s">
        <v>6</v>
      </c>
      <c r="B7" s="128" t="s">
        <v>10</v>
      </c>
      <c r="C7" s="4" t="s">
        <v>124</v>
      </c>
      <c r="D7" s="35" t="str">
        <f>IF('Goal 4'!C20=0, " ", 'Goal 4'!C20)</f>
        <v xml:space="preserve"> </v>
      </c>
      <c r="H7" s="119" t="s">
        <v>125</v>
      </c>
      <c r="J7" s="5"/>
    </row>
    <row r="8" spans="1:10" ht="17.100000000000001" customHeight="1" x14ac:dyDescent="0.25">
      <c r="A8" s="114" t="s">
        <v>6</v>
      </c>
      <c r="B8" s="128" t="s">
        <v>11</v>
      </c>
      <c r="C8" s="4" t="s">
        <v>124</v>
      </c>
      <c r="D8" s="35" t="str">
        <f>IF('Goal 5'!C20=0, " ", 'Goal 5'!C20)</f>
        <v xml:space="preserve"> </v>
      </c>
      <c r="J8" s="5"/>
    </row>
    <row r="9" spans="1:10" ht="17.100000000000001" customHeight="1" x14ac:dyDescent="0.25">
      <c r="A9" s="115" t="s">
        <v>12</v>
      </c>
      <c r="B9" s="129" t="s">
        <v>13</v>
      </c>
      <c r="C9" s="4" t="s">
        <v>123</v>
      </c>
      <c r="D9" s="35" t="str">
        <f>IF('Goal 6'!C50=0, " ", 'Goal 6'!C50)</f>
        <v xml:space="preserve"> </v>
      </c>
      <c r="J9" s="5"/>
    </row>
    <row r="10" spans="1:10" ht="17.100000000000001" customHeight="1" x14ac:dyDescent="0.25">
      <c r="A10" s="115" t="s">
        <v>12</v>
      </c>
      <c r="B10" s="129" t="s">
        <v>14</v>
      </c>
      <c r="C10" s="4" t="s">
        <v>124</v>
      </c>
      <c r="D10" s="35" t="str">
        <f>IF('Goal 7'!C10=0, " ", 'Goal 7'!C10)</f>
        <v xml:space="preserve"> </v>
      </c>
      <c r="J10" s="5"/>
    </row>
    <row r="11" spans="1:10" ht="17.100000000000001" customHeight="1" x14ac:dyDescent="0.25">
      <c r="A11" s="115" t="s">
        <v>12</v>
      </c>
      <c r="B11" s="129" t="s">
        <v>15</v>
      </c>
      <c r="C11" s="4" t="s">
        <v>124</v>
      </c>
      <c r="D11" s="35" t="str">
        <f>IF('Goal 8'!C9=0, " ", 'Goal 8'!C9)</f>
        <v xml:space="preserve"> </v>
      </c>
      <c r="J11" s="5"/>
    </row>
    <row r="12" spans="1:10" ht="17.100000000000001" customHeight="1" x14ac:dyDescent="0.25">
      <c r="A12" s="115" t="s">
        <v>12</v>
      </c>
      <c r="B12" s="129" t="s">
        <v>16</v>
      </c>
      <c r="C12" s="4" t="s">
        <v>124</v>
      </c>
      <c r="D12" s="35" t="str">
        <f>IF('Goal 9'!C15=0, " ", 'Goal 9'!C15)</f>
        <v xml:space="preserve"> </v>
      </c>
      <c r="J12" s="5"/>
    </row>
    <row r="13" spans="1:10" ht="17.100000000000001" customHeight="1" x14ac:dyDescent="0.25">
      <c r="A13" s="116" t="s">
        <v>232</v>
      </c>
      <c r="B13" s="130" t="s">
        <v>450</v>
      </c>
      <c r="C13" s="4" t="s">
        <v>123</v>
      </c>
      <c r="D13" s="35" t="str">
        <f>IF('Goal 10'!C26=0, " ", 'Goal 10'!C26)</f>
        <v xml:space="preserve"> </v>
      </c>
      <c r="J13" s="5"/>
    </row>
    <row r="14" spans="1:10" ht="17.100000000000001" customHeight="1" x14ac:dyDescent="0.25">
      <c r="A14" s="116" t="s">
        <v>232</v>
      </c>
      <c r="B14" s="130" t="s">
        <v>461</v>
      </c>
      <c r="C14" s="4" t="s">
        <v>124</v>
      </c>
      <c r="D14" s="35" t="str">
        <f>IF('Goal 11'!C10=0, " ", 'Goal 11'!C10)</f>
        <v xml:space="preserve"> </v>
      </c>
      <c r="J14" s="5"/>
    </row>
    <row r="15" spans="1:10" ht="17.100000000000001" customHeight="1" x14ac:dyDescent="0.25">
      <c r="A15" s="116" t="s">
        <v>232</v>
      </c>
      <c r="B15" s="130" t="s">
        <v>17</v>
      </c>
      <c r="C15" s="4" t="s">
        <v>124</v>
      </c>
      <c r="D15" s="35" t="str">
        <f>IF('Goal 12'!C7=0, " ", 'Goal 12'!C7)</f>
        <v xml:space="preserve"> </v>
      </c>
      <c r="J15" s="5"/>
    </row>
    <row r="16" spans="1:10" ht="17.100000000000001" customHeight="1" x14ac:dyDescent="0.25">
      <c r="A16" s="116" t="s">
        <v>232</v>
      </c>
      <c r="B16" s="130" t="s">
        <v>18</v>
      </c>
      <c r="C16" s="4" t="s">
        <v>123</v>
      </c>
      <c r="D16" s="35" t="str">
        <f>IF('Goal 13'!C19=0, " ", 'Goal 13'!C19)</f>
        <v xml:space="preserve"> </v>
      </c>
      <c r="J16" s="5"/>
    </row>
    <row r="17" spans="1:10" ht="17.100000000000001" customHeight="1" x14ac:dyDescent="0.25">
      <c r="A17" s="116" t="s">
        <v>232</v>
      </c>
      <c r="B17" s="130" t="s">
        <v>19</v>
      </c>
      <c r="C17" s="4" t="s">
        <v>123</v>
      </c>
      <c r="D17" s="35" t="str">
        <f>IF('Goal 14'!C18=0, " ", 'Goal 14'!C18)</f>
        <v xml:space="preserve"> </v>
      </c>
      <c r="J17" s="5"/>
    </row>
    <row r="18" spans="1:10" ht="17.100000000000001" customHeight="1" x14ac:dyDescent="0.25">
      <c r="A18" s="116" t="s">
        <v>232</v>
      </c>
      <c r="B18" s="130" t="s">
        <v>20</v>
      </c>
      <c r="C18" s="4" t="s">
        <v>124</v>
      </c>
      <c r="D18" s="35" t="str">
        <f>IF('Goal 15'!C18=0, " ", 'Goal 15'!C18)</f>
        <v xml:space="preserve"> </v>
      </c>
      <c r="J18" s="5"/>
    </row>
    <row r="19" spans="1:10" ht="17.100000000000001" customHeight="1" x14ac:dyDescent="0.25">
      <c r="A19" s="116" t="s">
        <v>232</v>
      </c>
      <c r="B19" s="130" t="s">
        <v>21</v>
      </c>
      <c r="C19" s="4" t="s">
        <v>124</v>
      </c>
      <c r="D19" s="35" t="str">
        <f>IF('Goal 16'!C15=0, " ", 'Goal 16'!C15)</f>
        <v xml:space="preserve"> </v>
      </c>
      <c r="J19" s="5"/>
    </row>
    <row r="20" spans="1:10" ht="17.100000000000001" customHeight="1" x14ac:dyDescent="0.25">
      <c r="A20" s="116" t="s">
        <v>232</v>
      </c>
      <c r="B20" s="130" t="s">
        <v>22</v>
      </c>
      <c r="C20" s="4" t="s">
        <v>124</v>
      </c>
      <c r="D20" s="35" t="str">
        <f>IF('Goal 17'!C13=0, " ", 'Goal 17'!C13)</f>
        <v xml:space="preserve"> </v>
      </c>
      <c r="J20" s="5"/>
    </row>
    <row r="21" spans="1:10" ht="17.100000000000001" customHeight="1" x14ac:dyDescent="0.25">
      <c r="A21" s="117" t="s">
        <v>233</v>
      </c>
      <c r="B21" s="131" t="s">
        <v>23</v>
      </c>
      <c r="C21" s="4" t="s">
        <v>125</v>
      </c>
      <c r="D21" s="35" t="str">
        <f>IF('Goal 18'!C14=0, " ", 'Goal 18'!C14)</f>
        <v xml:space="preserve"> </v>
      </c>
      <c r="J21" s="5"/>
    </row>
    <row r="22" spans="1:10" ht="17.100000000000001" customHeight="1" x14ac:dyDescent="0.25">
      <c r="A22" s="117" t="s">
        <v>233</v>
      </c>
      <c r="B22" s="131" t="s">
        <v>24</v>
      </c>
      <c r="C22" s="4" t="s">
        <v>124</v>
      </c>
      <c r="D22" s="35" t="str">
        <f>IF('Goal 19'!C16=0, " ", 'Goal 19'!C16)</f>
        <v xml:space="preserve"> </v>
      </c>
      <c r="J22" s="5"/>
    </row>
    <row r="23" spans="1:10" ht="17.100000000000001" customHeight="1" x14ac:dyDescent="0.25">
      <c r="A23" s="117" t="s">
        <v>233</v>
      </c>
      <c r="B23" s="131" t="s">
        <v>25</v>
      </c>
      <c r="C23" s="4" t="s">
        <v>124</v>
      </c>
      <c r="D23" s="35" t="str">
        <f>IF('Goal 20'!C13=0, " ", 'Goal 20'!C13)</f>
        <v xml:space="preserve"> </v>
      </c>
      <c r="J23" s="5"/>
    </row>
    <row r="24" spans="1:10" ht="17.100000000000001" customHeight="1" x14ac:dyDescent="0.25">
      <c r="A24" s="117" t="s">
        <v>233</v>
      </c>
      <c r="B24" s="131" t="s">
        <v>26</v>
      </c>
      <c r="C24" s="4" t="s">
        <v>124</v>
      </c>
      <c r="D24" s="35" t="str">
        <f>IF('Goal 21'!C11=0, " ", 'Goal 21'!C11)</f>
        <v xml:space="preserve"> </v>
      </c>
      <c r="J24" s="5"/>
    </row>
    <row r="25" spans="1:10" ht="17.100000000000001" customHeight="1" x14ac:dyDescent="0.25">
      <c r="A25" s="117" t="s">
        <v>233</v>
      </c>
      <c r="B25" s="131" t="s">
        <v>27</v>
      </c>
      <c r="C25" s="4" t="s">
        <v>125</v>
      </c>
      <c r="D25" s="35" t="str">
        <f>IF('Goal 22'!C17=0, " ", 'Goal 22'!C17)</f>
        <v xml:space="preserve"> </v>
      </c>
      <c r="J25" s="5"/>
    </row>
    <row r="26" spans="1:10" ht="17.100000000000001" customHeight="1" x14ac:dyDescent="0.25">
      <c r="A26" s="117" t="s">
        <v>233</v>
      </c>
      <c r="B26" s="131" t="s">
        <v>28</v>
      </c>
      <c r="C26" s="4" t="s">
        <v>125</v>
      </c>
      <c r="D26" s="35" t="str">
        <f>IF('Goal 23'!C5="%", " ", 'Goal 23'!C5)</f>
        <v xml:space="preserve"> </v>
      </c>
      <c r="J26" s="5"/>
    </row>
    <row r="27" spans="1:10" ht="17.100000000000001" customHeight="1" x14ac:dyDescent="0.25"/>
    <row r="28" spans="1:10" ht="17.100000000000001" customHeight="1" x14ac:dyDescent="0.25">
      <c r="C28" s="6"/>
    </row>
    <row r="29" spans="1:10" ht="17.100000000000001" customHeight="1" x14ac:dyDescent="0.25"/>
    <row r="30" spans="1:10" x14ac:dyDescent="0.25">
      <c r="A30" s="149"/>
      <c r="B30" s="150"/>
      <c r="C30" s="151"/>
      <c r="D30" s="151"/>
    </row>
    <row r="31" spans="1:10" ht="17.100000000000001" customHeight="1" x14ac:dyDescent="0.25"/>
    <row r="32" spans="1:10" ht="17.100000000000001" customHeight="1" x14ac:dyDescent="0.25"/>
    <row r="33" spans="5:5" ht="17.100000000000001" customHeight="1" x14ac:dyDescent="0.25"/>
    <row r="34" spans="5:5" ht="17.100000000000001" customHeight="1" x14ac:dyDescent="0.25"/>
    <row r="35" spans="5:5" ht="17.100000000000001" customHeight="1" x14ac:dyDescent="0.25">
      <c r="E35" s="7"/>
    </row>
    <row r="36" spans="5:5" ht="17.100000000000001" customHeight="1" x14ac:dyDescent="0.25"/>
    <row r="37" spans="5:5" ht="17.100000000000001" customHeight="1" x14ac:dyDescent="0.25"/>
    <row r="38" spans="5:5" ht="17.100000000000001" customHeight="1" x14ac:dyDescent="0.25"/>
    <row r="39" spans="5:5" ht="17.100000000000001" customHeight="1" x14ac:dyDescent="0.25"/>
    <row r="40" spans="5:5" ht="17.100000000000001" customHeight="1" x14ac:dyDescent="0.25"/>
    <row r="41" spans="5:5" ht="17.100000000000001" customHeight="1" x14ac:dyDescent="0.25"/>
    <row r="42" spans="5:5" ht="17.100000000000001" customHeight="1" x14ac:dyDescent="0.25"/>
    <row r="43" spans="5:5" ht="17.100000000000001" customHeight="1" x14ac:dyDescent="0.25"/>
    <row r="44" spans="5:5" ht="17.100000000000001" customHeight="1" x14ac:dyDescent="0.25"/>
    <row r="45" spans="5:5" ht="17.100000000000001" customHeight="1" x14ac:dyDescent="0.25"/>
    <row r="46" spans="5:5" ht="17.100000000000001" customHeight="1" x14ac:dyDescent="0.25"/>
    <row r="47" spans="5:5" ht="17.100000000000001" customHeight="1" x14ac:dyDescent="0.25"/>
    <row r="48" spans="5:5" ht="17.100000000000001" customHeight="1" x14ac:dyDescent="0.25"/>
    <row r="49" ht="17.100000000000001" customHeight="1" x14ac:dyDescent="0.25"/>
    <row r="50" ht="17.100000000000001" customHeight="1" x14ac:dyDescent="0.25"/>
    <row r="51" ht="17.100000000000001" customHeight="1" x14ac:dyDescent="0.25"/>
    <row r="52" ht="17.100000000000001" customHeight="1" x14ac:dyDescent="0.25"/>
  </sheetData>
  <autoFilter ref="A3:D3">
    <sortState ref="A4:D26">
      <sortCondition ref="B3"/>
    </sortState>
  </autoFilter>
  <mergeCells count="3">
    <mergeCell ref="A1:D1"/>
    <mergeCell ref="A2:D2"/>
    <mergeCell ref="A30:D30"/>
  </mergeCells>
  <conditionalFormatting sqref="C4:C26 C28">
    <cfRule type="cellIs" dxfId="177" priority="2" operator="equal">
      <formula>$H$7</formula>
    </cfRule>
    <cfRule type="cellIs" dxfId="176" priority="3" operator="equal">
      <formula>$H$6</formula>
    </cfRule>
    <cfRule type="cellIs" dxfId="175" priority="4" operator="equal">
      <formula>$H$5</formula>
    </cfRule>
  </conditionalFormatting>
  <conditionalFormatting sqref="D4:D26">
    <cfRule type="colorScale" priority="1">
      <colorScale>
        <cfvo type="num" val="0.5"/>
        <cfvo type="num" val="0.7"/>
        <cfvo type="num" val="1"/>
        <color theme="0" tint="-0.14999847407452621"/>
        <color theme="0" tint="-0.499984740745262"/>
        <color theme="1" tint="0.249977111117893"/>
      </colorScale>
    </cfRule>
  </conditionalFormatting>
  <dataValidations count="2">
    <dataValidation type="list" allowBlank="1" showInputMessage="1" showErrorMessage="1" sqref="C5">
      <formula1>$H$5:$H$7</formula1>
    </dataValidation>
    <dataValidation type="list" allowBlank="1" showInputMessage="1" showErrorMessage="1" sqref="C4 C6:C26">
      <formula1>$H$4:$H$7</formula1>
    </dataValidation>
  </dataValidations>
  <hyperlinks>
    <hyperlink ref="B4" location="'Goal 1'!A1" display="01. IMPROVE MOBILITY AND REDUCE FALLS"/>
    <hyperlink ref="B5" location="'Goal 2'!A1" display="02. REDUCE RISK OF INJURY "/>
    <hyperlink ref="B6" location="'Goal 3'!A1" display="03. REDUCE RISK OF CONTAMINATION "/>
    <hyperlink ref="B7" location="'Goal 4'!A1" display="04. IMPROVE HAND SANITIZATION"/>
    <hyperlink ref="B8" location="'Goal 5'!A1" display="05. PROVIDE SAFE DELIVERY OF CARE"/>
    <hyperlink ref="B9" location="'Goal 6'!A1" display="06. PROVIDE EFFICIENT DELIVERY OF CARE"/>
    <hyperlink ref="B10" location="'Goal 7'!A1" display="07. IMPROVE COMMUNICATION"/>
    <hyperlink ref="B11" location="'Goal 8'!A1" display="08. IMPROVE STAFF HEALTH"/>
    <hyperlink ref="B12" location="'Goal 9'!A1" display="09. IMPROVE JOB SATISFACTION"/>
    <hyperlink ref="B13" location="'Goal 10'!A1" display="10. REDUCE PATIENT PAIN, STRESS, , ANXIETY, DELIRIUM"/>
    <hyperlink ref="B14" location="'Goal 11'!A1" display="11. ENABLE PATIENT SENSE OF CONTROL"/>
    <hyperlink ref="B15" location="'Goal 12'!A1" display="12. IMPROVE PATIENT ENGAGEMENT"/>
    <hyperlink ref="B16" location="'Goal 13'!A1" display="13. IMPROVE PATIENT SATISFACTION "/>
    <hyperlink ref="B17" location="'Goal 14'!A1" display="14. IMPROVE FAMILY PRESENCE AND ENGAGEMENT IN PATIENT CARE"/>
    <hyperlink ref="B18" location="'Goal 15'!A1" display="15. IMPROVE COMFORT"/>
    <hyperlink ref="B19" location="'Goal 16'!A1" display="16. REDUCE NOISE"/>
    <hyperlink ref="B20" location="'Goal 17'!A1" display="17. RESPECT PRIVACY"/>
    <hyperlink ref="B21" location="'Goal 18'!A1" display="18. ENSURE DURABILITY"/>
    <hyperlink ref="B22" location="'Goal 19'!A1" display="19. IMPROVE AIR QUALITY"/>
    <hyperlink ref="B23" location="'Goal 20'!A1" display="20. PROVIDE A SECURE ENVIRONMENT"/>
    <hyperlink ref="B24" location="'Goal 21'!A1" display="21. ENABLE CHANGE READINESS/ FUTURE-PROOFING"/>
    <hyperlink ref="B25" location="'Goal 22'!A1" display="22. ENHANCE SUSTAINABILITY"/>
    <hyperlink ref="B26" location="'Goal 23'!A1" display="23. PROVIDE RETURN ON INVESTMENT (ROI)"/>
    <hyperlink ref="A4" location="Home!A4" tooltip="Improving outcomes related to patient safety" display="PATIENT SAFETY "/>
    <hyperlink ref="A5" location="Home!A5" tooltip="Improving outcomes related to patient safety" display="PATIENT SAFETY "/>
    <hyperlink ref="A6" location="Home!A6" tooltip="Improving outcomes related to patient safety" display="PATIENT SAFETY "/>
    <hyperlink ref="A7" location="Home!A7" tooltip="Improving outcomes related to patient safety" display="PATIENT SAFETY "/>
    <hyperlink ref="A8" location="Home!A8" tooltip="Improving outcomes related to patient safety" display="PATIENT SAFETY "/>
    <hyperlink ref="A9" location="Home!A9" tooltip="Improving outcomes related to the safety and effectiveness of staff" display="WORKER SAFETY &amp; EFFECTIVENESS "/>
    <hyperlink ref="A10" location="Home!A10" tooltip="Improving outcomes related to the safety and effectiveness of staff" display="WORKER SAFETY &amp; EFFECTIVENESS "/>
    <hyperlink ref="A11" location="Home!A11" tooltip="Improving outcomes related to the safety and effectiveness of staff" display="WORKER SAFETY &amp; EFFECTIVENESS "/>
    <hyperlink ref="A12" location="Home!A12" tooltip="Improving outcomes related to the safety and effectiveness of staff" display="WORKER SAFETY &amp; EFFECTIVENESS "/>
    <hyperlink ref="A13" location="Home!A13" tooltip="Improving outcomes related to patient and family experience" display="QUALITY OF CARE &amp; PATIENT EXPERIENCE"/>
    <hyperlink ref="A14" location="Home!A14" tooltip="Improving outcomes related to patient and family experience" display="QUALITY OF CARE &amp; PATIENT EXPERIENCE"/>
    <hyperlink ref="A15" location="Home!A15" tooltip="Improving outcomes related to patient and family experience" display="QUALITY OF CARE &amp; PATIENT EXPERIENCE"/>
    <hyperlink ref="A16" location="Home!A16" tooltip="Improving outcomes related to patient and family experience" display="QUALITY OF CARE &amp; PATIENT EXPERIENCE"/>
    <hyperlink ref="A17" location="Home!A17" tooltip="Improving outcomes related to patient and family experience" display="QUALITY OF CARE &amp; PATIENT EXPERIENCE"/>
    <hyperlink ref="A18" location="Home!A18" tooltip="Improving outcomes related to patient and family experience" display="QUALITY OF CARE &amp; PATIENT EXPERIENCE"/>
    <hyperlink ref="A19" location="Home!A19" tooltip="Improving outcomes related to patient and family experience" display="QUALITY OF CARE &amp; PATIENT EXPERIENCE"/>
    <hyperlink ref="A20" location="Home!A20" tooltip="Improving outcomes related to patient and family experience" display="QUALITY OF CARE &amp; PATIENT EXPERIENCE"/>
    <hyperlink ref="A21" location="Home!A21" tooltip="Improving outcomes related to the overall performance of the organization" display="ORGANIZATIONAL PERFORMANCE"/>
    <hyperlink ref="A22" location="Home!A22" tooltip="Improving outcomes related to the overall performance of the organization" display="ORGANIZATIONAL PERFORMANCE"/>
    <hyperlink ref="A23" location="Home!A23" tooltip="Improving outcomes related to the overall performance of the organization" display="ORGANIZATIONAL PERFORMANCE"/>
    <hyperlink ref="A24" location="Home!A24" tooltip="Improving outcomes related to the overall performance of the organization" display="ORGANIZATIONAL PERFORMANCE"/>
    <hyperlink ref="A25" location="Home!A25" tooltip="Improving outcomes related to the overall performance of the organization" display="ORGANIZATIONAL PERFORMANCE"/>
    <hyperlink ref="A26" location="Home!A26" tooltip="Improving outcomes related to the overall performance of the organization" display="ORGANIZATIONAL PERFORMANCE"/>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7"/>
  </sheetPr>
  <dimension ref="A1:N16"/>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11" width="9.140625" style="8"/>
    <col min="12" max="13" width="9.140625" style="99"/>
    <col min="14" max="14" width="9.140625" style="8"/>
  </cols>
  <sheetData>
    <row r="1" spans="1:13" x14ac:dyDescent="0.25">
      <c r="A1" s="169" t="s">
        <v>139</v>
      </c>
      <c r="B1" s="170"/>
      <c r="C1" s="170"/>
      <c r="D1" s="42" t="str">
        <f>Home!C21&amp;" Priority"</f>
        <v>Low Priority</v>
      </c>
    </row>
    <row r="2" spans="1:13" ht="90.75" customHeight="1" x14ac:dyDescent="0.25">
      <c r="A2" s="156" t="s">
        <v>378</v>
      </c>
      <c r="B2" s="157"/>
      <c r="C2" s="157"/>
      <c r="D2" s="157"/>
    </row>
    <row r="3" spans="1:13" s="8" customFormat="1" ht="26.25" customHeight="1" x14ac:dyDescent="0.25">
      <c r="A3" s="171" t="s">
        <v>465</v>
      </c>
      <c r="B3" s="172"/>
      <c r="C3" s="93" t="s">
        <v>35</v>
      </c>
      <c r="D3" s="93" t="s">
        <v>126</v>
      </c>
      <c r="F3" s="113">
        <f>COUNTIF(F4:F5, TRUE)</f>
        <v>0</v>
      </c>
      <c r="G3" s="113">
        <f>COUNTIF(F5, TRUE)</f>
        <v>0</v>
      </c>
      <c r="H3" s="113"/>
      <c r="L3" s="99"/>
      <c r="M3" s="99"/>
    </row>
    <row r="4" spans="1:13" s="8" customFormat="1" ht="12.75" customHeight="1" x14ac:dyDescent="0.2">
      <c r="A4" s="13"/>
      <c r="B4" s="65" t="s">
        <v>311</v>
      </c>
      <c r="C4" s="21" t="s">
        <v>37</v>
      </c>
      <c r="D4" s="20"/>
      <c r="F4" s="113" t="b">
        <v>0</v>
      </c>
      <c r="G4" s="113"/>
      <c r="H4" s="113"/>
      <c r="L4" s="99" t="s">
        <v>55</v>
      </c>
      <c r="M4" s="99" t="s">
        <v>36</v>
      </c>
    </row>
    <row r="5" spans="1:13" s="8" customFormat="1" ht="12.75" x14ac:dyDescent="0.2">
      <c r="A5" s="13"/>
      <c r="B5" s="65" t="s">
        <v>34</v>
      </c>
      <c r="C5" s="14"/>
      <c r="D5" s="14"/>
      <c r="F5" s="113" t="b">
        <v>0</v>
      </c>
      <c r="G5" s="113"/>
      <c r="H5" s="113"/>
      <c r="L5" s="99" t="s">
        <v>56</v>
      </c>
      <c r="M5" s="99" t="s">
        <v>37</v>
      </c>
    </row>
    <row r="6" spans="1:13" s="8" customFormat="1" x14ac:dyDescent="0.25">
      <c r="A6" s="171" t="s">
        <v>464</v>
      </c>
      <c r="B6" s="172"/>
      <c r="C6" s="94"/>
      <c r="D6" s="94"/>
      <c r="F6" s="113">
        <f>COUNTIF(F7:F10, TRUE)</f>
        <v>0</v>
      </c>
      <c r="G6" s="113">
        <f>COUNTIF(F10, TRUE)</f>
        <v>0</v>
      </c>
      <c r="H6" s="113"/>
      <c r="L6" s="99" t="s">
        <v>57</v>
      </c>
      <c r="M6" s="99"/>
    </row>
    <row r="7" spans="1:13" s="8" customFormat="1" ht="12.75" x14ac:dyDescent="0.2">
      <c r="A7" s="9"/>
      <c r="B7" s="65" t="s">
        <v>312</v>
      </c>
      <c r="C7" s="39" t="s">
        <v>36</v>
      </c>
      <c r="D7" s="53"/>
      <c r="E7" s="9"/>
      <c r="F7" s="113" t="b">
        <v>0</v>
      </c>
      <c r="G7" s="113"/>
      <c r="H7" s="113"/>
      <c r="L7" s="99"/>
      <c r="M7" s="99"/>
    </row>
    <row r="8" spans="1:13" s="8" customFormat="1" ht="24" x14ac:dyDescent="0.2">
      <c r="A8" s="9"/>
      <c r="B8" s="72" t="s">
        <v>313</v>
      </c>
      <c r="C8" s="40" t="s">
        <v>36</v>
      </c>
      <c r="D8" s="108" t="s">
        <v>364</v>
      </c>
      <c r="E8" s="9"/>
      <c r="F8" s="113" t="b">
        <v>0</v>
      </c>
      <c r="G8" s="113"/>
      <c r="H8" s="113"/>
      <c r="L8" s="99"/>
      <c r="M8" s="99"/>
    </row>
    <row r="9" spans="1:13" s="8" customFormat="1" ht="24" x14ac:dyDescent="0.2">
      <c r="A9" s="9"/>
      <c r="B9" s="72" t="s">
        <v>314</v>
      </c>
      <c r="C9" s="40" t="s">
        <v>36</v>
      </c>
      <c r="D9" s="108" t="s">
        <v>364</v>
      </c>
      <c r="E9" s="9"/>
      <c r="F9" s="113" t="b">
        <v>0</v>
      </c>
      <c r="G9" s="113"/>
      <c r="H9" s="113"/>
      <c r="L9" s="99"/>
      <c r="M9" s="99"/>
    </row>
    <row r="10" spans="1:13" s="9" customFormat="1" ht="12.75" x14ac:dyDescent="0.2">
      <c r="A10" s="13"/>
      <c r="B10" s="65" t="s">
        <v>34</v>
      </c>
      <c r="C10" s="45"/>
      <c r="D10" s="30"/>
      <c r="E10" s="8"/>
      <c r="F10" s="113" t="b">
        <v>0</v>
      </c>
      <c r="G10" s="113"/>
      <c r="H10" s="113"/>
      <c r="L10" s="100"/>
      <c r="M10" s="100"/>
    </row>
    <row r="11" spans="1:13" s="8" customFormat="1" ht="27" customHeight="1" x14ac:dyDescent="0.25">
      <c r="A11" s="171" t="s">
        <v>463</v>
      </c>
      <c r="B11" s="172"/>
      <c r="C11" s="95"/>
      <c r="D11" s="96"/>
      <c r="F11" s="113">
        <f>COUNTIF(F12:F13, TRUE)</f>
        <v>0</v>
      </c>
      <c r="G11" s="113">
        <f>COUNTIF(F13, TRUE)</f>
        <v>0</v>
      </c>
      <c r="H11" s="113"/>
      <c r="L11" s="99"/>
      <c r="M11" s="99"/>
    </row>
    <row r="12" spans="1:13" s="8" customFormat="1" ht="12.75" x14ac:dyDescent="0.2">
      <c r="B12" s="62" t="s">
        <v>315</v>
      </c>
      <c r="C12" s="39" t="s">
        <v>36</v>
      </c>
      <c r="D12" s="31"/>
      <c r="F12" s="113" t="b">
        <v>0</v>
      </c>
      <c r="G12" s="113"/>
      <c r="H12" s="113"/>
      <c r="L12" s="99"/>
      <c r="M12" s="99"/>
    </row>
    <row r="13" spans="1:13" s="8" customFormat="1" ht="13.5" thickBot="1" x14ac:dyDescent="0.25">
      <c r="A13" s="13"/>
      <c r="B13" s="65" t="s">
        <v>34</v>
      </c>
      <c r="C13" s="47"/>
      <c r="D13" s="32"/>
      <c r="F13" s="113" t="b">
        <v>0</v>
      </c>
      <c r="G13" s="113"/>
      <c r="H13" s="113"/>
      <c r="L13" s="99"/>
      <c r="M13" s="99"/>
    </row>
    <row r="14" spans="1:13" s="8" customFormat="1" ht="15.75" thickBot="1" x14ac:dyDescent="0.3">
      <c r="A14" s="36"/>
      <c r="B14" s="37" t="s">
        <v>53</v>
      </c>
      <c r="C14" s="46">
        <f>H14</f>
        <v>0</v>
      </c>
      <c r="D14" s="38"/>
      <c r="F14" s="113">
        <f>SUM(F11,F6,F3)</f>
        <v>0</v>
      </c>
      <c r="G14" s="113">
        <f>SUM(G11,G6,G3)</f>
        <v>0</v>
      </c>
      <c r="H14" s="113">
        <f>F14/(5+G14)</f>
        <v>0</v>
      </c>
      <c r="L14" s="99"/>
      <c r="M14" s="99"/>
    </row>
    <row r="15" spans="1:13" s="8" customFormat="1" x14ac:dyDescent="0.25">
      <c r="A15"/>
      <c r="F15" s="99"/>
      <c r="G15" s="99"/>
      <c r="H15" s="99"/>
      <c r="L15" s="99"/>
      <c r="M15" s="99"/>
    </row>
    <row r="16" spans="1:13" s="8" customFormat="1" x14ac:dyDescent="0.25">
      <c r="A16"/>
      <c r="F16" s="99"/>
      <c r="G16" s="99"/>
      <c r="H16" s="99"/>
      <c r="L16" s="99"/>
      <c r="M16" s="99"/>
    </row>
  </sheetData>
  <mergeCells count="5">
    <mergeCell ref="A1:C1"/>
    <mergeCell ref="A2:D2"/>
    <mergeCell ref="A3:B3"/>
    <mergeCell ref="A6:B6"/>
    <mergeCell ref="A11:B11"/>
  </mergeCells>
  <conditionalFormatting sqref="C4:C5 C12:C13 C7:C10">
    <cfRule type="cellIs" dxfId="27" priority="13" operator="equal">
      <formula>$M$5</formula>
    </cfRule>
    <cfRule type="cellIs" dxfId="26" priority="14" operator="equal">
      <formula>$M$4</formula>
    </cfRule>
  </conditionalFormatting>
  <conditionalFormatting sqref="D1">
    <cfRule type="cellIs" dxfId="25" priority="15" operator="equal">
      <formula>$L$6</formula>
    </cfRule>
    <cfRule type="cellIs" dxfId="24" priority="16" operator="equal">
      <formula>$L$4</formula>
    </cfRule>
    <cfRule type="cellIs" dxfId="23" priority="17" operator="equal">
      <formula>$L$5</formula>
    </cfRule>
  </conditionalFormatting>
  <hyperlinks>
    <hyperlink ref="C12" r:id="rId1" tooltip="Memarzadeh, 2011"/>
    <hyperlink ref="C7" r:id="rId2" tooltip="Sehulster et al., 2003"/>
    <hyperlink ref="C8" r:id="rId3" tooltip="Sehulster et al., 2003"/>
    <hyperlink ref="C9" r:id="rId4" tooltip="Nanda, Malone, &amp; Joseph, 2012"/>
  </hyperlinks>
  <pageMargins left="0.7" right="0.7" top="0.75" bottom="0.75" header="0.3" footer="0.3"/>
  <pageSetup orientation="landscape" r:id="rId5"/>
  <drawing r:id="rId6"/>
  <legacyDrawing r:id="rId7"/>
  <mc:AlternateContent xmlns:mc="http://schemas.openxmlformats.org/markup-compatibility/2006">
    <mc:Choice Requires="x14">
      <controls>
        <mc:AlternateContent xmlns:mc="http://schemas.openxmlformats.org/markup-compatibility/2006">
          <mc:Choice Requires="x14">
            <control shapeId="26625" r:id="rId8" name="Check Box 1">
              <controlPr defaultSize="0" autoFill="0" autoLine="0" autoPict="0">
                <anchor moveWithCells="1">
                  <from>
                    <xdr:col>0</xdr:col>
                    <xdr:colOff>0</xdr:colOff>
                    <xdr:row>3</xdr:row>
                    <xdr:rowOff>0</xdr:rowOff>
                  </from>
                  <to>
                    <xdr:col>0</xdr:col>
                    <xdr:colOff>238125</xdr:colOff>
                    <xdr:row>4</xdr:row>
                    <xdr:rowOff>0</xdr:rowOff>
                  </to>
                </anchor>
              </controlPr>
            </control>
          </mc:Choice>
        </mc:AlternateContent>
        <mc:AlternateContent xmlns:mc="http://schemas.openxmlformats.org/markup-compatibility/2006">
          <mc:Choice Requires="x14">
            <control shapeId="26626" r:id="rId9" name="Check Box 2">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26627" r:id="rId10" name="Check Box 3">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26628" r:id="rId11" name="Check Box 4">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26629" r:id="rId12" name="Check Box 5">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26630" r:id="rId13" name="Check Box 6">
              <controlPr defaultSize="0" autoFill="0" autoLine="0" autoPict="0">
                <anchor moveWithCells="1">
                  <from>
                    <xdr:col>0</xdr:col>
                    <xdr:colOff>0</xdr:colOff>
                    <xdr:row>6</xdr:row>
                    <xdr:rowOff>0</xdr:rowOff>
                  </from>
                  <to>
                    <xdr:col>0</xdr:col>
                    <xdr:colOff>238125</xdr:colOff>
                    <xdr:row>7</xdr:row>
                    <xdr:rowOff>0</xdr:rowOff>
                  </to>
                </anchor>
              </controlPr>
            </control>
          </mc:Choice>
        </mc:AlternateContent>
        <mc:AlternateContent xmlns:mc="http://schemas.openxmlformats.org/markup-compatibility/2006">
          <mc:Choice Requires="x14">
            <control shapeId="26631" r:id="rId14" name="Check Box 7">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26632" r:id="rId15" name="Check Box 8">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26633" r:id="rId16" name="Check Box 9">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26634" r:id="rId17" name="Check Box 10">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26635" r:id="rId18" name="Check Box 11">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26636" r:id="rId19" name="Check Box 12">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26637" r:id="rId20" name="Check Box 13">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26638" r:id="rId21" name="Check Box 14">
              <controlPr defaultSize="0" autoFill="0" autoLine="0" autoPict="0">
                <anchor moveWithCells="1">
                  <from>
                    <xdr:col>0</xdr:col>
                    <xdr:colOff>0</xdr:colOff>
                    <xdr:row>12</xdr:row>
                    <xdr:rowOff>0</xdr:rowOff>
                  </from>
                  <to>
                    <xdr:col>0</xdr:col>
                    <xdr:colOff>238125</xdr:colOff>
                    <xdr:row>12</xdr:row>
                    <xdr:rowOff>161925</xdr:rowOff>
                  </to>
                </anchor>
              </controlPr>
            </control>
          </mc:Choice>
        </mc:AlternateContent>
        <mc:AlternateContent xmlns:mc="http://schemas.openxmlformats.org/markup-compatibility/2006">
          <mc:Choice Requires="x14">
            <control shapeId="26639" r:id="rId22" name="Check Box 15">
              <controlPr defaultSize="0" autoFill="0" autoLine="0" autoPict="0">
                <anchor moveWithCells="1">
                  <from>
                    <xdr:col>0</xdr:col>
                    <xdr:colOff>0</xdr:colOff>
                    <xdr:row>12</xdr:row>
                    <xdr:rowOff>0</xdr:rowOff>
                  </from>
                  <to>
                    <xdr:col>0</xdr:col>
                    <xdr:colOff>238125</xdr:colOff>
                    <xdr:row>12</xdr:row>
                    <xdr:rowOff>161925</xdr:rowOff>
                  </to>
                </anchor>
              </controlPr>
            </control>
          </mc:Choice>
        </mc:AlternateContent>
        <mc:AlternateContent xmlns:mc="http://schemas.openxmlformats.org/markup-compatibility/2006">
          <mc:Choice Requires="x14">
            <control shapeId="26640" r:id="rId23" name="Check Box 16">
              <controlPr defaultSize="0" autoFill="0" autoLine="0" autoPict="0">
                <anchor moveWithCells="1">
                  <from>
                    <xdr:col>0</xdr:col>
                    <xdr:colOff>0</xdr:colOff>
                    <xdr:row>12</xdr:row>
                    <xdr:rowOff>0</xdr:rowOff>
                  </from>
                  <to>
                    <xdr:col>0</xdr:col>
                    <xdr:colOff>238125</xdr:colOff>
                    <xdr:row>12</xdr:row>
                    <xdr:rowOff>161925</xdr:rowOff>
                  </to>
                </anchor>
              </controlPr>
            </control>
          </mc:Choice>
        </mc:AlternateContent>
        <mc:AlternateContent xmlns:mc="http://schemas.openxmlformats.org/markup-compatibility/2006">
          <mc:Choice Requires="x14">
            <control shapeId="26641" r:id="rId24" name="Check Box 17">
              <controlPr defaultSize="0" autoFill="0" autoLine="0" autoPict="0">
                <anchor moveWithCells="1">
                  <from>
                    <xdr:col>0</xdr:col>
                    <xdr:colOff>0</xdr:colOff>
                    <xdr:row>12</xdr:row>
                    <xdr:rowOff>0</xdr:rowOff>
                  </from>
                  <to>
                    <xdr:col>0</xdr:col>
                    <xdr:colOff>238125</xdr:colOff>
                    <xdr:row>12</xdr:row>
                    <xdr:rowOff>161925</xdr:rowOff>
                  </to>
                </anchor>
              </controlPr>
            </control>
          </mc:Choice>
        </mc:AlternateContent>
        <mc:AlternateContent xmlns:mc="http://schemas.openxmlformats.org/markup-compatibility/2006">
          <mc:Choice Requires="x14">
            <control shapeId="26642" r:id="rId25" name="Check Box 18">
              <controlPr defaultSize="0" autoFill="0" autoLine="0" autoPict="0">
                <anchor moveWithCells="1">
                  <from>
                    <xdr:col>0</xdr:col>
                    <xdr:colOff>0</xdr:colOff>
                    <xdr:row>12</xdr:row>
                    <xdr:rowOff>0</xdr:rowOff>
                  </from>
                  <to>
                    <xdr:col>0</xdr:col>
                    <xdr:colOff>238125</xdr:colOff>
                    <xdr:row>12</xdr:row>
                    <xdr:rowOff>161925</xdr:rowOff>
                  </to>
                </anchor>
              </controlPr>
            </control>
          </mc:Choice>
        </mc:AlternateContent>
        <mc:AlternateContent xmlns:mc="http://schemas.openxmlformats.org/markup-compatibility/2006">
          <mc:Choice Requires="x14">
            <control shapeId="26651" r:id="rId26" name="Check Box 27">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26652" r:id="rId27" name="Check Box 28">
              <controlPr defaultSize="0" autoFill="0" autoLine="0" autoPict="0">
                <anchor moveWithCells="1">
                  <from>
                    <xdr:col>0</xdr:col>
                    <xdr:colOff>0</xdr:colOff>
                    <xdr:row>12</xdr:row>
                    <xdr:rowOff>0</xdr:rowOff>
                  </from>
                  <to>
                    <xdr:col>0</xdr:col>
                    <xdr:colOff>238125</xdr:colOff>
                    <xdr:row>12</xdr:row>
                    <xdr:rowOff>161925</xdr:rowOff>
                  </to>
                </anchor>
              </controlPr>
            </control>
          </mc:Choice>
        </mc:AlternateContent>
        <mc:AlternateContent xmlns:mc="http://schemas.openxmlformats.org/markup-compatibility/2006">
          <mc:Choice Requires="x14">
            <control shapeId="26655" r:id="rId28" name="Check Box 31">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26656" r:id="rId29" name="Check Box 32">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26657" r:id="rId30" name="Check Box 33">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26658" r:id="rId31" name="Check Box 34">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26659" r:id="rId32" name="Check Box 35">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26660" r:id="rId33" name="Check Box 36">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26661" r:id="rId34" name="Check Box 37">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26694" r:id="rId35" name="Check Box 70">
              <controlPr defaultSize="0" autoFill="0" autoLine="0" autoPict="0">
                <anchor moveWithCells="1">
                  <from>
                    <xdr:col>0</xdr:col>
                    <xdr:colOff>0</xdr:colOff>
                    <xdr:row>7</xdr:row>
                    <xdr:rowOff>0</xdr:rowOff>
                  </from>
                  <to>
                    <xdr:col>0</xdr:col>
                    <xdr:colOff>238125</xdr:colOff>
                    <xdr:row>7</xdr:row>
                    <xdr:rowOff>161925</xdr:rowOff>
                  </to>
                </anchor>
              </controlPr>
            </control>
          </mc:Choice>
        </mc:AlternateContent>
        <mc:AlternateContent xmlns:mc="http://schemas.openxmlformats.org/markup-compatibility/2006">
          <mc:Choice Requires="x14">
            <control shapeId="26695" r:id="rId36" name="Check Box 71">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7"/>
  </sheetPr>
  <dimension ref="A1:N17"/>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11" width="9.140625" style="8"/>
    <col min="12" max="13" width="9.140625" style="99"/>
    <col min="14" max="14" width="9.140625" style="8"/>
  </cols>
  <sheetData>
    <row r="1" spans="1:13" x14ac:dyDescent="0.25">
      <c r="A1" s="169" t="s">
        <v>140</v>
      </c>
      <c r="B1" s="170"/>
      <c r="C1" s="170"/>
      <c r="D1" s="42" t="str">
        <f>Home!C22&amp;" Priority"</f>
        <v>Medium Priority</v>
      </c>
    </row>
    <row r="2" spans="1:13" ht="90.75" customHeight="1" x14ac:dyDescent="0.25">
      <c r="A2" s="156" t="s">
        <v>378</v>
      </c>
      <c r="B2" s="157"/>
      <c r="C2" s="157"/>
      <c r="D2" s="157"/>
    </row>
    <row r="3" spans="1:13" s="8" customFormat="1" ht="16.5" customHeight="1" x14ac:dyDescent="0.25">
      <c r="A3" s="171" t="s">
        <v>193</v>
      </c>
      <c r="B3" s="172"/>
      <c r="C3" s="93" t="s">
        <v>35</v>
      </c>
      <c r="D3" s="93" t="s">
        <v>126</v>
      </c>
      <c r="F3" s="113">
        <f>COUNTIF(F4:F8, TRUE)</f>
        <v>0</v>
      </c>
      <c r="G3" s="113">
        <f>COUNTIF(F8, TRUE)</f>
        <v>0</v>
      </c>
      <c r="H3" s="113"/>
      <c r="L3" s="99"/>
      <c r="M3" s="99"/>
    </row>
    <row r="4" spans="1:13" s="8" customFormat="1" ht="12.75" customHeight="1" x14ac:dyDescent="0.2">
      <c r="A4" s="13"/>
      <c r="B4" s="65" t="s">
        <v>194</v>
      </c>
      <c r="C4" s="21" t="s">
        <v>37</v>
      </c>
      <c r="D4" s="20"/>
      <c r="F4" s="113" t="b">
        <v>0</v>
      </c>
      <c r="G4" s="113"/>
      <c r="H4" s="113"/>
      <c r="L4" s="99" t="s">
        <v>55</v>
      </c>
      <c r="M4" s="99" t="s">
        <v>36</v>
      </c>
    </row>
    <row r="5" spans="1:13" s="8" customFormat="1" ht="24" x14ac:dyDescent="0.2">
      <c r="A5" s="13"/>
      <c r="B5" s="65" t="s">
        <v>397</v>
      </c>
      <c r="C5" s="21" t="s">
        <v>37</v>
      </c>
      <c r="D5" s="22"/>
      <c r="F5" s="113" t="b">
        <v>0</v>
      </c>
      <c r="G5" s="113"/>
      <c r="H5" s="113"/>
      <c r="L5" s="99" t="s">
        <v>56</v>
      </c>
      <c r="M5" s="99" t="s">
        <v>37</v>
      </c>
    </row>
    <row r="6" spans="1:13" s="8" customFormat="1" ht="12.75" x14ac:dyDescent="0.2">
      <c r="A6" s="13"/>
      <c r="B6" s="65" t="s">
        <v>195</v>
      </c>
      <c r="C6" s="21" t="s">
        <v>37</v>
      </c>
      <c r="D6" s="15"/>
      <c r="F6" s="113" t="b">
        <v>0</v>
      </c>
      <c r="G6" s="113"/>
      <c r="H6" s="113"/>
      <c r="L6" s="99" t="s">
        <v>57</v>
      </c>
      <c r="M6" s="99"/>
    </row>
    <row r="7" spans="1:13" s="8" customFormat="1" ht="12.75" x14ac:dyDescent="0.2">
      <c r="A7" s="13"/>
      <c r="B7" s="72" t="s">
        <v>196</v>
      </c>
      <c r="C7" s="21" t="s">
        <v>37</v>
      </c>
      <c r="D7" s="81" t="s">
        <v>374</v>
      </c>
      <c r="F7" s="113" t="b">
        <v>0</v>
      </c>
      <c r="G7" s="113"/>
      <c r="H7" s="113"/>
      <c r="L7" s="99"/>
      <c r="M7" s="99"/>
    </row>
    <row r="8" spans="1:13" s="8" customFormat="1" ht="12.75" x14ac:dyDescent="0.2">
      <c r="A8" s="13"/>
      <c r="B8" s="72" t="s">
        <v>34</v>
      </c>
      <c r="C8" s="15"/>
      <c r="D8" s="15"/>
      <c r="F8" s="113" t="b">
        <v>0</v>
      </c>
      <c r="G8" s="113"/>
      <c r="H8" s="113"/>
      <c r="L8" s="99"/>
      <c r="M8" s="99"/>
    </row>
    <row r="9" spans="1:13" s="8" customFormat="1" x14ac:dyDescent="0.25">
      <c r="A9" s="171" t="s">
        <v>197</v>
      </c>
      <c r="B9" s="172"/>
      <c r="C9" s="94"/>
      <c r="D9" s="94"/>
      <c r="F9" s="113">
        <f>COUNTIF(F10:F12, TRUE)</f>
        <v>0</v>
      </c>
      <c r="G9" s="113">
        <f>COUNTIF(F12, TRUE)</f>
        <v>0</v>
      </c>
      <c r="H9" s="113"/>
      <c r="L9" s="99"/>
      <c r="M9" s="99"/>
    </row>
    <row r="10" spans="1:13" s="9" customFormat="1" ht="12.75" x14ac:dyDescent="0.2">
      <c r="B10" s="65" t="s">
        <v>398</v>
      </c>
      <c r="C10" s="19" t="s">
        <v>36</v>
      </c>
      <c r="D10" s="53"/>
      <c r="F10" s="113" t="b">
        <v>0</v>
      </c>
      <c r="G10" s="113"/>
      <c r="H10" s="113"/>
      <c r="L10" s="100"/>
      <c r="M10" s="100"/>
    </row>
    <row r="11" spans="1:13" s="9" customFormat="1" ht="12.75" x14ac:dyDescent="0.2">
      <c r="B11" s="72" t="s">
        <v>316</v>
      </c>
      <c r="C11" s="21" t="s">
        <v>36</v>
      </c>
      <c r="D11" s="73"/>
      <c r="F11" s="113" t="b">
        <v>0</v>
      </c>
      <c r="G11" s="113"/>
      <c r="H11" s="113"/>
      <c r="L11" s="100"/>
      <c r="M11" s="100"/>
    </row>
    <row r="12" spans="1:13" s="8" customFormat="1" ht="12.75" x14ac:dyDescent="0.2">
      <c r="A12" s="13"/>
      <c r="B12" s="65" t="s">
        <v>34</v>
      </c>
      <c r="C12" s="45"/>
      <c r="D12" s="30"/>
      <c r="F12" s="113" t="b">
        <v>0</v>
      </c>
      <c r="G12" s="113"/>
      <c r="H12" s="113"/>
      <c r="L12" s="99"/>
      <c r="M12" s="99"/>
    </row>
    <row r="13" spans="1:13" s="8" customFormat="1" ht="24.75" customHeight="1" x14ac:dyDescent="0.25">
      <c r="A13" s="171" t="s">
        <v>466</v>
      </c>
      <c r="B13" s="172"/>
      <c r="C13" s="95"/>
      <c r="D13" s="96"/>
      <c r="F13" s="113">
        <f>COUNTIF(F14:F15, TRUE)</f>
        <v>0</v>
      </c>
      <c r="G13" s="113">
        <f>COUNTIF(F15, TRUE)</f>
        <v>0</v>
      </c>
      <c r="H13" s="113"/>
      <c r="L13" s="99"/>
      <c r="M13" s="99"/>
    </row>
    <row r="14" spans="1:13" s="8" customFormat="1" ht="24" x14ac:dyDescent="0.2">
      <c r="B14" s="62" t="s">
        <v>317</v>
      </c>
      <c r="C14" s="39" t="s">
        <v>37</v>
      </c>
      <c r="D14" s="31"/>
      <c r="F14" s="113" t="b">
        <v>0</v>
      </c>
      <c r="G14" s="113"/>
      <c r="H14" s="113"/>
      <c r="L14" s="99"/>
      <c r="M14" s="99"/>
    </row>
    <row r="15" spans="1:13" s="8" customFormat="1" ht="13.5" thickBot="1" x14ac:dyDescent="0.25">
      <c r="A15" s="13"/>
      <c r="B15" s="65" t="s">
        <v>34</v>
      </c>
      <c r="C15" s="47"/>
      <c r="D15" s="32"/>
      <c r="F15" s="113" t="b">
        <v>0</v>
      </c>
      <c r="G15" s="113"/>
      <c r="H15" s="113"/>
      <c r="L15" s="99"/>
      <c r="M15" s="99"/>
    </row>
    <row r="16" spans="1:13" s="8" customFormat="1" ht="15.75" thickBot="1" x14ac:dyDescent="0.3">
      <c r="A16" s="36"/>
      <c r="B16" s="37" t="s">
        <v>53</v>
      </c>
      <c r="C16" s="46">
        <f>H16</f>
        <v>0</v>
      </c>
      <c r="D16" s="38"/>
      <c r="F16" s="113">
        <f>SUM(F13,F9,F3)</f>
        <v>0</v>
      </c>
      <c r="G16" s="113">
        <f>SUM(G13,G9,G3)</f>
        <v>0</v>
      </c>
      <c r="H16" s="113">
        <f>F16/(7+G16)</f>
        <v>0</v>
      </c>
      <c r="L16" s="99"/>
      <c r="M16" s="99"/>
    </row>
    <row r="17" spans="1:13" s="8" customFormat="1" x14ac:dyDescent="0.25">
      <c r="A17"/>
      <c r="F17" s="99"/>
      <c r="G17" s="99"/>
      <c r="H17" s="99"/>
      <c r="L17" s="99"/>
      <c r="M17" s="99"/>
    </row>
  </sheetData>
  <mergeCells count="5">
    <mergeCell ref="A1:C1"/>
    <mergeCell ref="A2:D2"/>
    <mergeCell ref="A3:B3"/>
    <mergeCell ref="A9:B9"/>
    <mergeCell ref="A13:B13"/>
  </mergeCells>
  <conditionalFormatting sqref="C4:C8 C14:C15 C10:C12">
    <cfRule type="cellIs" dxfId="22" priority="13" operator="equal">
      <formula>$M$5</formula>
    </cfRule>
    <cfRule type="cellIs" dxfId="21" priority="14" operator="equal">
      <formula>$M$4</formula>
    </cfRule>
  </conditionalFormatting>
  <conditionalFormatting sqref="D1">
    <cfRule type="cellIs" dxfId="20" priority="15" operator="equal">
      <formula>$L$6</formula>
    </cfRule>
    <cfRule type="cellIs" dxfId="19" priority="16" operator="equal">
      <formula>$L$4</formula>
    </cfRule>
    <cfRule type="cellIs" dxfId="18" priority="17" operator="equal">
      <formula>$L$5</formula>
    </cfRule>
  </conditionalFormatting>
  <hyperlinks>
    <hyperlink ref="C10" r:id="rId1" tooltip="Li et al., 2007; Memarzadeh, 2011; Menzies, Fanning, Yuan, &amp; FitzGerald, 2000. "/>
    <hyperlink ref="C11" r:id="rId2" tooltip="Beggs, Kerr, Noakes, Hathway, &amp; Sleigh, 2008; Memarzadeh, 2011; Yi et al., 2009"/>
  </hyperlinks>
  <pageMargins left="0.7" right="0.7" top="0.75" bottom="0.75" header="0.3" footer="0.3"/>
  <pageSetup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27649" r:id="rId6" name="Check Box 1">
              <controlPr defaultSize="0" autoFill="0" autoLine="0" autoPict="0">
                <anchor moveWithCells="1">
                  <from>
                    <xdr:col>0</xdr:col>
                    <xdr:colOff>0</xdr:colOff>
                    <xdr:row>3</xdr:row>
                    <xdr:rowOff>0</xdr:rowOff>
                  </from>
                  <to>
                    <xdr:col>0</xdr:col>
                    <xdr:colOff>238125</xdr:colOff>
                    <xdr:row>4</xdr:row>
                    <xdr:rowOff>0</xdr:rowOff>
                  </to>
                </anchor>
              </controlPr>
            </control>
          </mc:Choice>
        </mc:AlternateContent>
        <mc:AlternateContent xmlns:mc="http://schemas.openxmlformats.org/markup-compatibility/2006">
          <mc:Choice Requires="x14">
            <control shapeId="27650" r:id="rId7" name="Check Box 2">
              <controlPr defaultSize="0" autoFill="0" autoLine="0" autoPict="0">
                <anchor moveWithCells="1">
                  <from>
                    <xdr:col>0</xdr:col>
                    <xdr:colOff>0</xdr:colOff>
                    <xdr:row>4</xdr:row>
                    <xdr:rowOff>0</xdr:rowOff>
                  </from>
                  <to>
                    <xdr:col>0</xdr:col>
                    <xdr:colOff>238125</xdr:colOff>
                    <xdr:row>4</xdr:row>
                    <xdr:rowOff>161925</xdr:rowOff>
                  </to>
                </anchor>
              </controlPr>
            </control>
          </mc:Choice>
        </mc:AlternateContent>
        <mc:AlternateContent xmlns:mc="http://schemas.openxmlformats.org/markup-compatibility/2006">
          <mc:Choice Requires="x14">
            <control shapeId="27651" r:id="rId8" name="Check Box 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7652" r:id="rId9" name="Check Box 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7653" r:id="rId10" name="Check Box 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7654" r:id="rId11" name="Check Box 6">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27655" r:id="rId12" name="Check Box 7">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27656" r:id="rId13" name="Check Box 8">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27657" r:id="rId14" name="Check Box 9">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27658" r:id="rId15" name="Check Box 10">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27659" r:id="rId16" name="Check Box 11">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27660" r:id="rId17" name="Check Box 12">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27661" r:id="rId18" name="Check Box 13">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27662" r:id="rId19" name="Check Box 14">
              <controlPr defaultSize="0" autoFill="0" autoLine="0" autoPict="0">
                <anchor moveWithCells="1">
                  <from>
                    <xdr:col>0</xdr:col>
                    <xdr:colOff>0</xdr:colOff>
                    <xdr:row>14</xdr:row>
                    <xdr:rowOff>0</xdr:rowOff>
                  </from>
                  <to>
                    <xdr:col>0</xdr:col>
                    <xdr:colOff>238125</xdr:colOff>
                    <xdr:row>14</xdr:row>
                    <xdr:rowOff>161925</xdr:rowOff>
                  </to>
                </anchor>
              </controlPr>
            </control>
          </mc:Choice>
        </mc:AlternateContent>
        <mc:AlternateContent xmlns:mc="http://schemas.openxmlformats.org/markup-compatibility/2006">
          <mc:Choice Requires="x14">
            <control shapeId="27663" r:id="rId20" name="Check Box 15">
              <controlPr defaultSize="0" autoFill="0" autoLine="0" autoPict="0">
                <anchor moveWithCells="1">
                  <from>
                    <xdr:col>0</xdr:col>
                    <xdr:colOff>0</xdr:colOff>
                    <xdr:row>14</xdr:row>
                    <xdr:rowOff>0</xdr:rowOff>
                  </from>
                  <to>
                    <xdr:col>0</xdr:col>
                    <xdr:colOff>238125</xdr:colOff>
                    <xdr:row>14</xdr:row>
                    <xdr:rowOff>161925</xdr:rowOff>
                  </to>
                </anchor>
              </controlPr>
            </control>
          </mc:Choice>
        </mc:AlternateContent>
        <mc:AlternateContent xmlns:mc="http://schemas.openxmlformats.org/markup-compatibility/2006">
          <mc:Choice Requires="x14">
            <control shapeId="27664" r:id="rId21" name="Check Box 16">
              <controlPr defaultSize="0" autoFill="0" autoLine="0" autoPict="0">
                <anchor moveWithCells="1">
                  <from>
                    <xdr:col>0</xdr:col>
                    <xdr:colOff>0</xdr:colOff>
                    <xdr:row>14</xdr:row>
                    <xdr:rowOff>0</xdr:rowOff>
                  </from>
                  <to>
                    <xdr:col>0</xdr:col>
                    <xdr:colOff>238125</xdr:colOff>
                    <xdr:row>14</xdr:row>
                    <xdr:rowOff>161925</xdr:rowOff>
                  </to>
                </anchor>
              </controlPr>
            </control>
          </mc:Choice>
        </mc:AlternateContent>
        <mc:AlternateContent xmlns:mc="http://schemas.openxmlformats.org/markup-compatibility/2006">
          <mc:Choice Requires="x14">
            <control shapeId="27665" r:id="rId22" name="Check Box 17">
              <controlPr defaultSize="0" autoFill="0" autoLine="0" autoPict="0">
                <anchor moveWithCells="1">
                  <from>
                    <xdr:col>0</xdr:col>
                    <xdr:colOff>0</xdr:colOff>
                    <xdr:row>14</xdr:row>
                    <xdr:rowOff>0</xdr:rowOff>
                  </from>
                  <to>
                    <xdr:col>0</xdr:col>
                    <xdr:colOff>238125</xdr:colOff>
                    <xdr:row>14</xdr:row>
                    <xdr:rowOff>161925</xdr:rowOff>
                  </to>
                </anchor>
              </controlPr>
            </control>
          </mc:Choice>
        </mc:AlternateContent>
        <mc:AlternateContent xmlns:mc="http://schemas.openxmlformats.org/markup-compatibility/2006">
          <mc:Choice Requires="x14">
            <control shapeId="27666" r:id="rId23" name="Check Box 18">
              <controlPr defaultSize="0" autoFill="0" autoLine="0" autoPict="0">
                <anchor moveWithCells="1">
                  <from>
                    <xdr:col>0</xdr:col>
                    <xdr:colOff>0</xdr:colOff>
                    <xdr:row>14</xdr:row>
                    <xdr:rowOff>0</xdr:rowOff>
                  </from>
                  <to>
                    <xdr:col>0</xdr:col>
                    <xdr:colOff>238125</xdr:colOff>
                    <xdr:row>14</xdr:row>
                    <xdr:rowOff>161925</xdr:rowOff>
                  </to>
                </anchor>
              </controlPr>
            </control>
          </mc:Choice>
        </mc:AlternateContent>
        <mc:AlternateContent xmlns:mc="http://schemas.openxmlformats.org/markup-compatibility/2006">
          <mc:Choice Requires="x14">
            <control shapeId="27675" r:id="rId24" name="Check Box 27">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27676" r:id="rId25" name="Check Box 28">
              <controlPr defaultSize="0" autoFill="0" autoLine="0" autoPict="0">
                <anchor moveWithCells="1">
                  <from>
                    <xdr:col>0</xdr:col>
                    <xdr:colOff>0</xdr:colOff>
                    <xdr:row>14</xdr:row>
                    <xdr:rowOff>0</xdr:rowOff>
                  </from>
                  <to>
                    <xdr:col>0</xdr:col>
                    <xdr:colOff>238125</xdr:colOff>
                    <xdr:row>14</xdr:row>
                    <xdr:rowOff>161925</xdr:rowOff>
                  </to>
                </anchor>
              </controlPr>
            </control>
          </mc:Choice>
        </mc:AlternateContent>
        <mc:AlternateContent xmlns:mc="http://schemas.openxmlformats.org/markup-compatibility/2006">
          <mc:Choice Requires="x14">
            <control shapeId="27679" r:id="rId26" name="Check Box 31">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7680" r:id="rId27" name="Check Box 32">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7681" r:id="rId28" name="Check Box 3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7682" r:id="rId29" name="Check Box 3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7683" r:id="rId30" name="Check Box 3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7684" r:id="rId31" name="Check Box 36">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7685" r:id="rId32" name="Check Box 37">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7719" r:id="rId33" name="Check Box 71">
              <controlPr defaultSize="0" autoFill="0" autoLine="0" autoPict="0">
                <anchor moveWithCells="1">
                  <from>
                    <xdr:col>0</xdr:col>
                    <xdr:colOff>0</xdr:colOff>
                    <xdr:row>6</xdr:row>
                    <xdr:rowOff>0</xdr:rowOff>
                  </from>
                  <to>
                    <xdr:col>0</xdr:col>
                    <xdr:colOff>238125</xdr:colOff>
                    <xdr:row>7</xdr:row>
                    <xdr:rowOff>0</xdr:rowOff>
                  </to>
                </anchor>
              </controlPr>
            </control>
          </mc:Choice>
        </mc:AlternateContent>
        <mc:AlternateContent xmlns:mc="http://schemas.openxmlformats.org/markup-compatibility/2006">
          <mc:Choice Requires="x14">
            <control shapeId="27720" r:id="rId34" name="Check Box 72">
              <controlPr defaultSize="0" autoFill="0" autoLine="0" autoPict="0">
                <anchor moveWithCells="1">
                  <from>
                    <xdr:col>0</xdr:col>
                    <xdr:colOff>0</xdr:colOff>
                    <xdr:row>7</xdr:row>
                    <xdr:rowOff>0</xdr:rowOff>
                  </from>
                  <to>
                    <xdr:col>0</xdr:col>
                    <xdr:colOff>238125</xdr:colOff>
                    <xdr:row>8</xdr:row>
                    <xdr:rowOff>0</xdr:rowOff>
                  </to>
                </anchor>
              </controlPr>
            </control>
          </mc:Choice>
        </mc:AlternateContent>
        <mc:AlternateContent xmlns:mc="http://schemas.openxmlformats.org/markup-compatibility/2006">
          <mc:Choice Requires="x14">
            <control shapeId="27721" r:id="rId35" name="Check Box 73">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7"/>
  </sheetPr>
  <dimension ref="A1:N14"/>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9" width="9.140625" style="135"/>
    <col min="10" max="11" width="9.140625" style="8"/>
    <col min="12" max="13" width="9.140625" style="99"/>
    <col min="14" max="14" width="9.140625" style="8"/>
  </cols>
  <sheetData>
    <row r="1" spans="1:13" x14ac:dyDescent="0.25">
      <c r="A1" s="169" t="s">
        <v>141</v>
      </c>
      <c r="B1" s="170"/>
      <c r="C1" s="170"/>
      <c r="D1" s="42" t="str">
        <f>Home!C23&amp;" Priority"</f>
        <v>Medium Priority</v>
      </c>
    </row>
    <row r="2" spans="1:13" ht="90.75" customHeight="1" x14ac:dyDescent="0.25">
      <c r="A2" s="156" t="s">
        <v>378</v>
      </c>
      <c r="B2" s="157"/>
      <c r="C2" s="157"/>
      <c r="D2" s="157"/>
    </row>
    <row r="3" spans="1:13" s="8" customFormat="1" ht="15" customHeight="1" x14ac:dyDescent="0.25">
      <c r="A3" s="171" t="s">
        <v>198</v>
      </c>
      <c r="B3" s="172"/>
      <c r="C3" s="93" t="s">
        <v>35</v>
      </c>
      <c r="D3" s="93" t="s">
        <v>126</v>
      </c>
      <c r="F3" s="136">
        <f>COUNTIF(F4:F6, TRUE)</f>
        <v>0</v>
      </c>
      <c r="G3" s="136">
        <f>COUNTIF(F6, TRUE)</f>
        <v>0</v>
      </c>
      <c r="H3" s="136"/>
      <c r="I3" s="135"/>
      <c r="L3" s="99"/>
      <c r="M3" s="99"/>
    </row>
    <row r="4" spans="1:13" s="8" customFormat="1" ht="12.75" customHeight="1" x14ac:dyDescent="0.2">
      <c r="A4" s="13"/>
      <c r="B4" s="65" t="s">
        <v>199</v>
      </c>
      <c r="C4" s="21" t="s">
        <v>37</v>
      </c>
      <c r="D4" s="20"/>
      <c r="F4" s="136" t="b">
        <v>0</v>
      </c>
      <c r="G4" s="136"/>
      <c r="H4" s="136"/>
      <c r="I4" s="135"/>
      <c r="L4" s="99" t="s">
        <v>55</v>
      </c>
      <c r="M4" s="99" t="s">
        <v>36</v>
      </c>
    </row>
    <row r="5" spans="1:13" s="8" customFormat="1" ht="12.75" x14ac:dyDescent="0.2">
      <c r="A5" s="13"/>
      <c r="B5" s="65" t="s">
        <v>200</v>
      </c>
      <c r="C5" s="21" t="s">
        <v>37</v>
      </c>
      <c r="D5" s="22"/>
      <c r="F5" s="136" t="b">
        <v>0</v>
      </c>
      <c r="G5" s="136"/>
      <c r="H5" s="136"/>
      <c r="I5" s="135"/>
      <c r="L5" s="99" t="s">
        <v>56</v>
      </c>
      <c r="M5" s="99" t="s">
        <v>37</v>
      </c>
    </row>
    <row r="6" spans="1:13" s="8" customFormat="1" ht="12.75" x14ac:dyDescent="0.2">
      <c r="A6" s="13"/>
      <c r="B6" s="65" t="s">
        <v>34</v>
      </c>
      <c r="C6" s="14"/>
      <c r="D6" s="14"/>
      <c r="F6" s="136" t="b">
        <v>0</v>
      </c>
      <c r="G6" s="136"/>
      <c r="H6" s="136"/>
      <c r="I6" s="135"/>
      <c r="L6" s="99" t="s">
        <v>57</v>
      </c>
      <c r="M6" s="99"/>
    </row>
    <row r="7" spans="1:13" s="8" customFormat="1" ht="27.75" customHeight="1" x14ac:dyDescent="0.25">
      <c r="A7" s="171" t="s">
        <v>467</v>
      </c>
      <c r="B7" s="172"/>
      <c r="C7" s="94"/>
      <c r="D7" s="94"/>
      <c r="F7" s="136">
        <f>COUNTIF(F8:F9, TRUE)</f>
        <v>0</v>
      </c>
      <c r="G7" s="136">
        <f>COUNTIF(F9, TRUE)</f>
        <v>0</v>
      </c>
      <c r="H7" s="136"/>
      <c r="I7" s="135"/>
      <c r="L7" s="99"/>
      <c r="M7" s="99"/>
    </row>
    <row r="8" spans="1:13" s="9" customFormat="1" ht="36" x14ac:dyDescent="0.2">
      <c r="B8" s="65" t="s">
        <v>318</v>
      </c>
      <c r="C8" s="39" t="s">
        <v>37</v>
      </c>
      <c r="D8" s="53"/>
      <c r="F8" s="136" t="b">
        <v>0</v>
      </c>
      <c r="G8" s="136"/>
      <c r="H8" s="136"/>
      <c r="I8" s="137"/>
      <c r="L8" s="100"/>
      <c r="M8" s="100"/>
    </row>
    <row r="9" spans="1:13" s="8" customFormat="1" ht="12.75" x14ac:dyDescent="0.2">
      <c r="A9" s="13"/>
      <c r="B9" s="65" t="s">
        <v>34</v>
      </c>
      <c r="C9" s="45"/>
      <c r="D9" s="30"/>
      <c r="F9" s="136" t="b">
        <v>0</v>
      </c>
      <c r="G9" s="136"/>
      <c r="H9" s="136"/>
      <c r="I9" s="135"/>
      <c r="L9" s="99"/>
      <c r="M9" s="99"/>
    </row>
    <row r="10" spans="1:13" s="8" customFormat="1" x14ac:dyDescent="0.25">
      <c r="A10" s="171" t="s">
        <v>468</v>
      </c>
      <c r="B10" s="172"/>
      <c r="C10" s="95"/>
      <c r="D10" s="96"/>
      <c r="F10" s="136">
        <f>COUNTIF(F11:F12, TRUE)</f>
        <v>0</v>
      </c>
      <c r="G10" s="136">
        <f>COUNTIF(F12, TRUE)</f>
        <v>0</v>
      </c>
      <c r="H10" s="136"/>
      <c r="I10" s="135"/>
      <c r="L10" s="99"/>
      <c r="M10" s="99"/>
    </row>
    <row r="11" spans="1:13" s="8" customFormat="1" ht="12.75" x14ac:dyDescent="0.2">
      <c r="B11" s="62" t="s">
        <v>319</v>
      </c>
      <c r="C11" s="39" t="s">
        <v>37</v>
      </c>
      <c r="D11" s="31"/>
      <c r="F11" s="136" t="b">
        <v>0</v>
      </c>
      <c r="G11" s="136"/>
      <c r="H11" s="136"/>
      <c r="I11" s="135"/>
      <c r="L11" s="99"/>
      <c r="M11" s="99"/>
    </row>
    <row r="12" spans="1:13" s="8" customFormat="1" ht="13.5" thickBot="1" x14ac:dyDescent="0.25">
      <c r="A12" s="13"/>
      <c r="B12" s="65" t="s">
        <v>34</v>
      </c>
      <c r="C12" s="40"/>
      <c r="D12" s="32"/>
      <c r="F12" s="136" t="b">
        <v>0</v>
      </c>
      <c r="G12" s="136"/>
      <c r="H12" s="136"/>
      <c r="I12" s="135"/>
      <c r="L12" s="99"/>
      <c r="M12" s="99"/>
    </row>
    <row r="13" spans="1:13" s="8" customFormat="1" ht="15.75" thickBot="1" x14ac:dyDescent="0.3">
      <c r="A13" s="36"/>
      <c r="B13" s="37" t="s">
        <v>53</v>
      </c>
      <c r="C13" s="138">
        <f>H13</f>
        <v>0</v>
      </c>
      <c r="D13" s="38"/>
      <c r="F13" s="136">
        <f>SUM(F10,F7,F3)</f>
        <v>0</v>
      </c>
      <c r="G13" s="136">
        <f>SUM(G10,G7,G3)</f>
        <v>0</v>
      </c>
      <c r="H13" s="136">
        <f>F13/(4+G13)</f>
        <v>0</v>
      </c>
      <c r="I13" s="135"/>
      <c r="L13" s="99"/>
      <c r="M13" s="99"/>
    </row>
    <row r="14" spans="1:13" s="8" customFormat="1" x14ac:dyDescent="0.25">
      <c r="A14"/>
      <c r="F14" s="135"/>
      <c r="G14" s="135"/>
      <c r="H14" s="135"/>
      <c r="I14" s="135"/>
      <c r="L14" s="99"/>
      <c r="M14" s="99"/>
    </row>
  </sheetData>
  <mergeCells count="5">
    <mergeCell ref="A1:C1"/>
    <mergeCell ref="A2:D2"/>
    <mergeCell ref="A3:B3"/>
    <mergeCell ref="A7:B7"/>
    <mergeCell ref="A10:B10"/>
  </mergeCells>
  <conditionalFormatting sqref="C4:C6 C8:C9 C11:C12">
    <cfRule type="cellIs" dxfId="17" priority="13" operator="equal">
      <formula>$M$5</formula>
    </cfRule>
    <cfRule type="cellIs" dxfId="16" priority="14" operator="equal">
      <formula>$M$4</formula>
    </cfRule>
  </conditionalFormatting>
  <conditionalFormatting sqref="D1">
    <cfRule type="cellIs" dxfId="15" priority="15" operator="equal">
      <formula>$L$6</formula>
    </cfRule>
    <cfRule type="cellIs" dxfId="14" priority="16" operator="equal">
      <formula>$L$4</formula>
    </cfRule>
    <cfRule type="cellIs" dxfId="13" priority="17" operator="equal">
      <formula>$L$5</formula>
    </cfRule>
  </conditionalFormatting>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0</xdr:col>
                    <xdr:colOff>0</xdr:colOff>
                    <xdr:row>3</xdr:row>
                    <xdr:rowOff>0</xdr:rowOff>
                  </from>
                  <to>
                    <xdr:col>0</xdr:col>
                    <xdr:colOff>238125</xdr:colOff>
                    <xdr:row>4</xdr:row>
                    <xdr:rowOff>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0</xdr:col>
                    <xdr:colOff>0</xdr:colOff>
                    <xdr:row>7</xdr:row>
                    <xdr:rowOff>0</xdr:rowOff>
                  </from>
                  <to>
                    <xdr:col>0</xdr:col>
                    <xdr:colOff>238125</xdr:colOff>
                    <xdr:row>7</xdr:row>
                    <xdr:rowOff>161925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0</xdr:col>
                    <xdr:colOff>0</xdr:colOff>
                    <xdr:row>11</xdr:row>
                    <xdr:rowOff>0</xdr:rowOff>
                  </from>
                  <to>
                    <xdr:col>0</xdr:col>
                    <xdr:colOff>238125</xdr:colOff>
                    <xdr:row>11</xdr:row>
                    <xdr:rowOff>161925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0</xdr:col>
                    <xdr:colOff>0</xdr:colOff>
                    <xdr:row>11</xdr:row>
                    <xdr:rowOff>0</xdr:rowOff>
                  </from>
                  <to>
                    <xdr:col>0</xdr:col>
                    <xdr:colOff>238125</xdr:colOff>
                    <xdr:row>11</xdr:row>
                    <xdr:rowOff>161925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0</xdr:col>
                    <xdr:colOff>0</xdr:colOff>
                    <xdr:row>11</xdr:row>
                    <xdr:rowOff>0</xdr:rowOff>
                  </from>
                  <to>
                    <xdr:col>0</xdr:col>
                    <xdr:colOff>238125</xdr:colOff>
                    <xdr:row>11</xdr:row>
                    <xdr:rowOff>161925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0</xdr:col>
                    <xdr:colOff>0</xdr:colOff>
                    <xdr:row>11</xdr:row>
                    <xdr:rowOff>0</xdr:rowOff>
                  </from>
                  <to>
                    <xdr:col>0</xdr:col>
                    <xdr:colOff>238125</xdr:colOff>
                    <xdr:row>11</xdr:row>
                    <xdr:rowOff>161925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0</xdr:col>
                    <xdr:colOff>0</xdr:colOff>
                    <xdr:row>11</xdr:row>
                    <xdr:rowOff>0</xdr:rowOff>
                  </from>
                  <to>
                    <xdr:col>0</xdr:col>
                    <xdr:colOff>238125</xdr:colOff>
                    <xdr:row>11</xdr:row>
                    <xdr:rowOff>161925</xdr:rowOff>
                  </to>
                </anchor>
              </controlPr>
            </control>
          </mc:Choice>
        </mc:AlternateContent>
        <mc:AlternateContent xmlns:mc="http://schemas.openxmlformats.org/markup-compatibility/2006">
          <mc:Choice Requires="x14">
            <control shapeId="28699" r:id="rId22" name="Check Box 27">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28700" r:id="rId23" name="Check Box 28">
              <controlPr defaultSize="0" autoFill="0" autoLine="0" autoPict="0">
                <anchor moveWithCells="1">
                  <from>
                    <xdr:col>0</xdr:col>
                    <xdr:colOff>0</xdr:colOff>
                    <xdr:row>11</xdr:row>
                    <xdr:rowOff>0</xdr:rowOff>
                  </from>
                  <to>
                    <xdr:col>0</xdr:col>
                    <xdr:colOff>238125</xdr:colOff>
                    <xdr:row>11</xdr:row>
                    <xdr:rowOff>161925</xdr:rowOff>
                  </to>
                </anchor>
              </controlPr>
            </control>
          </mc:Choice>
        </mc:AlternateContent>
        <mc:AlternateContent xmlns:mc="http://schemas.openxmlformats.org/markup-compatibility/2006">
          <mc:Choice Requires="x14">
            <control shapeId="28703" r:id="rId24" name="Check Box 31">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8704" r:id="rId25" name="Check Box 32">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8705" r:id="rId26" name="Check Box 3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8706" r:id="rId27" name="Check Box 3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8707" r:id="rId28" name="Check Box 3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8708" r:id="rId29" name="Check Box 36">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8709" r:id="rId30" name="Check Box 37">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theme="7"/>
  </sheetPr>
  <dimension ref="A1:N11"/>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14" width="9.140625" style="8"/>
  </cols>
  <sheetData>
    <row r="1" spans="1:13" x14ac:dyDescent="0.25">
      <c r="A1" s="169" t="s">
        <v>142</v>
      </c>
      <c r="B1" s="170"/>
      <c r="C1" s="170"/>
      <c r="D1" s="42" t="str">
        <f>Home!C24&amp;" Priority"</f>
        <v>Medium Priority</v>
      </c>
    </row>
    <row r="2" spans="1:13" ht="90" customHeight="1" x14ac:dyDescent="0.25">
      <c r="A2" s="156" t="s">
        <v>378</v>
      </c>
      <c r="B2" s="157"/>
      <c r="C2" s="157"/>
      <c r="D2" s="157"/>
    </row>
    <row r="3" spans="1:13" s="8" customFormat="1" ht="15" customHeight="1" x14ac:dyDescent="0.25">
      <c r="A3" s="171" t="s">
        <v>201</v>
      </c>
      <c r="B3" s="172"/>
      <c r="C3" s="93" t="s">
        <v>35</v>
      </c>
      <c r="D3" s="93" t="s">
        <v>126</v>
      </c>
      <c r="F3" s="113">
        <f>COUNTIF(F4:F7, TRUE)</f>
        <v>0</v>
      </c>
      <c r="G3" s="113">
        <f>COUNTIF(F6, TRUE)</f>
        <v>0</v>
      </c>
      <c r="H3" s="113"/>
    </row>
    <row r="4" spans="1:13" s="8" customFormat="1" ht="24" x14ac:dyDescent="0.2">
      <c r="A4" s="13"/>
      <c r="B4" s="65" t="s">
        <v>320</v>
      </c>
      <c r="C4" s="21" t="s">
        <v>37</v>
      </c>
      <c r="D4" s="20"/>
      <c r="F4" s="113" t="b">
        <v>0</v>
      </c>
      <c r="G4" s="113"/>
      <c r="H4" s="113"/>
      <c r="L4" s="8" t="s">
        <v>55</v>
      </c>
      <c r="M4" s="8" t="s">
        <v>36</v>
      </c>
    </row>
    <row r="5" spans="1:13" s="8" customFormat="1" ht="24" x14ac:dyDescent="0.2">
      <c r="A5" s="13"/>
      <c r="B5" s="65" t="s">
        <v>321</v>
      </c>
      <c r="C5" s="21" t="s">
        <v>37</v>
      </c>
      <c r="D5" s="22"/>
      <c r="F5" s="113" t="b">
        <v>0</v>
      </c>
      <c r="G5" s="113"/>
      <c r="H5" s="113"/>
      <c r="L5" s="8" t="s">
        <v>56</v>
      </c>
      <c r="M5" s="8" t="s">
        <v>37</v>
      </c>
    </row>
    <row r="6" spans="1:13" s="8" customFormat="1" ht="12.75" x14ac:dyDescent="0.2">
      <c r="A6" s="13"/>
      <c r="B6" s="17" t="s">
        <v>322</v>
      </c>
      <c r="C6" s="21" t="s">
        <v>37</v>
      </c>
      <c r="D6" s="22"/>
      <c r="F6" s="113" t="b">
        <v>0</v>
      </c>
      <c r="G6" s="113"/>
      <c r="H6" s="113"/>
      <c r="L6" s="8" t="s">
        <v>57</v>
      </c>
    </row>
    <row r="7" spans="1:13" s="8" customFormat="1" ht="12.75" x14ac:dyDescent="0.2">
      <c r="A7" s="13"/>
      <c r="B7" s="65" t="s">
        <v>34</v>
      </c>
      <c r="C7" s="15"/>
      <c r="D7" s="15"/>
      <c r="F7" s="113" t="b">
        <v>0</v>
      </c>
      <c r="G7" s="113"/>
      <c r="H7" s="113"/>
    </row>
    <row r="8" spans="1:13" s="8" customFormat="1" x14ac:dyDescent="0.25">
      <c r="A8" s="171" t="s">
        <v>202</v>
      </c>
      <c r="B8" s="172"/>
      <c r="C8" s="94"/>
      <c r="D8" s="94"/>
      <c r="F8" s="113">
        <f>COUNTIF(F9:F10, TRUE)</f>
        <v>0</v>
      </c>
      <c r="G8" s="113">
        <f>COUNTIF(F10, TRUE)</f>
        <v>0</v>
      </c>
      <c r="H8" s="113"/>
    </row>
    <row r="9" spans="1:13" s="9" customFormat="1" ht="24" customHeight="1" x14ac:dyDescent="0.2">
      <c r="B9" s="65" t="s">
        <v>323</v>
      </c>
      <c r="C9" s="39" t="s">
        <v>37</v>
      </c>
      <c r="D9" s="110" t="s">
        <v>358</v>
      </c>
      <c r="F9" s="113" t="b">
        <v>0</v>
      </c>
      <c r="G9" s="113"/>
      <c r="H9" s="113"/>
    </row>
    <row r="10" spans="1:13" s="8" customFormat="1" ht="13.5" thickBot="1" x14ac:dyDescent="0.25">
      <c r="A10" s="13"/>
      <c r="B10" s="65" t="s">
        <v>34</v>
      </c>
      <c r="C10" s="47"/>
      <c r="D10" s="30"/>
      <c r="F10" s="113" t="b">
        <v>0</v>
      </c>
      <c r="G10" s="113"/>
      <c r="H10" s="113"/>
    </row>
    <row r="11" spans="1:13" s="8" customFormat="1" ht="15.75" thickBot="1" x14ac:dyDescent="0.3">
      <c r="A11" s="36"/>
      <c r="B11" s="37" t="s">
        <v>53</v>
      </c>
      <c r="C11" s="46">
        <f>H11</f>
        <v>0</v>
      </c>
      <c r="D11" s="38"/>
      <c r="F11" s="113">
        <f>SUM(F8,F3)</f>
        <v>0</v>
      </c>
      <c r="G11" s="113">
        <f>SUM(G8,G3)</f>
        <v>0</v>
      </c>
      <c r="H11" s="113">
        <f>F11/(4+G11)</f>
        <v>0</v>
      </c>
    </row>
  </sheetData>
  <mergeCells count="4">
    <mergeCell ref="A1:C1"/>
    <mergeCell ref="A2:D2"/>
    <mergeCell ref="A3:B3"/>
    <mergeCell ref="A8:B8"/>
  </mergeCells>
  <conditionalFormatting sqref="C9:C10 C4:C7">
    <cfRule type="cellIs" dxfId="12" priority="13" operator="equal">
      <formula>$M$5</formula>
    </cfRule>
    <cfRule type="cellIs" dxfId="11" priority="14" operator="equal">
      <formula>$M$4</formula>
    </cfRule>
  </conditionalFormatting>
  <conditionalFormatting sqref="D1">
    <cfRule type="cellIs" dxfId="10" priority="15" operator="equal">
      <formula>$L$6</formula>
    </cfRule>
    <cfRule type="cellIs" dxfId="9" priority="16" operator="equal">
      <formula>$L$4</formula>
    </cfRule>
    <cfRule type="cellIs" dxfId="8" priority="17" operator="equal">
      <formula>$L$5</formula>
    </cfRule>
  </conditionalFormatting>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0</xdr:col>
                    <xdr:colOff>0</xdr:colOff>
                    <xdr:row>3</xdr:row>
                    <xdr:rowOff>0</xdr:rowOff>
                  </from>
                  <to>
                    <xdr:col>0</xdr:col>
                    <xdr:colOff>238125</xdr:colOff>
                    <xdr:row>3</xdr:row>
                    <xdr:rowOff>161925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0</xdr:col>
                    <xdr:colOff>0</xdr:colOff>
                    <xdr:row>4</xdr:row>
                    <xdr:rowOff>0</xdr:rowOff>
                  </from>
                  <to>
                    <xdr:col>0</xdr:col>
                    <xdr:colOff>238125</xdr:colOff>
                    <xdr:row>4</xdr:row>
                    <xdr:rowOff>161925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0</xdr:col>
                    <xdr:colOff>0</xdr:colOff>
                    <xdr:row>9</xdr:row>
                    <xdr:rowOff>0</xdr:rowOff>
                  </from>
                  <to>
                    <xdr:col>0</xdr:col>
                    <xdr:colOff>238125</xdr:colOff>
                    <xdr:row>9</xdr:row>
                    <xdr:rowOff>161925</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0</xdr:col>
                    <xdr:colOff>0</xdr:colOff>
                    <xdr:row>9</xdr:row>
                    <xdr:rowOff>0</xdr:rowOff>
                  </from>
                  <to>
                    <xdr:col>0</xdr:col>
                    <xdr:colOff>238125</xdr:colOff>
                    <xdr:row>9</xdr:row>
                    <xdr:rowOff>161925</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0</xdr:col>
                    <xdr:colOff>0</xdr:colOff>
                    <xdr:row>9</xdr:row>
                    <xdr:rowOff>0</xdr:rowOff>
                  </from>
                  <to>
                    <xdr:col>0</xdr:col>
                    <xdr:colOff>238125</xdr:colOff>
                    <xdr:row>9</xdr:row>
                    <xdr:rowOff>161925</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0</xdr:col>
                    <xdr:colOff>0</xdr:colOff>
                    <xdr:row>9</xdr:row>
                    <xdr:rowOff>0</xdr:rowOff>
                  </from>
                  <to>
                    <xdr:col>0</xdr:col>
                    <xdr:colOff>238125</xdr:colOff>
                    <xdr:row>9</xdr:row>
                    <xdr:rowOff>161925</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0</xdr:col>
                    <xdr:colOff>0</xdr:colOff>
                    <xdr:row>9</xdr:row>
                    <xdr:rowOff>0</xdr:rowOff>
                  </from>
                  <to>
                    <xdr:col>0</xdr:col>
                    <xdr:colOff>238125</xdr:colOff>
                    <xdr:row>9</xdr:row>
                    <xdr:rowOff>161925</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0</xdr:col>
                    <xdr:colOff>0</xdr:colOff>
                    <xdr:row>9</xdr:row>
                    <xdr:rowOff>0</xdr:rowOff>
                  </from>
                  <to>
                    <xdr:col>0</xdr:col>
                    <xdr:colOff>238125</xdr:colOff>
                    <xdr:row>9</xdr:row>
                    <xdr:rowOff>161925</xdr:rowOff>
                  </to>
                </anchor>
              </controlPr>
            </control>
          </mc:Choice>
        </mc:AlternateContent>
        <mc:AlternateContent xmlns:mc="http://schemas.openxmlformats.org/markup-compatibility/2006">
          <mc:Choice Requires="x14">
            <control shapeId="30747" r:id="rId16" name="Check Box 27">
              <controlPr defaultSize="0" autoFill="0" autoLine="0" autoPict="0">
                <anchor moveWithCells="1">
                  <from>
                    <xdr:col>0</xdr:col>
                    <xdr:colOff>0</xdr:colOff>
                    <xdr:row>9</xdr:row>
                    <xdr:rowOff>0</xdr:rowOff>
                  </from>
                  <to>
                    <xdr:col>0</xdr:col>
                    <xdr:colOff>238125</xdr:colOff>
                    <xdr:row>9</xdr:row>
                    <xdr:rowOff>161925</xdr:rowOff>
                  </to>
                </anchor>
              </controlPr>
            </control>
          </mc:Choice>
        </mc:AlternateContent>
        <mc:AlternateContent xmlns:mc="http://schemas.openxmlformats.org/markup-compatibility/2006">
          <mc:Choice Requires="x14">
            <control shapeId="30751" r:id="rId17" name="Check Box 31">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30752" r:id="rId18" name="Check Box 32">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30753" r:id="rId19" name="Check Box 3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30754" r:id="rId20" name="Check Box 3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30755" r:id="rId21" name="Check Box 3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30756" r:id="rId22" name="Check Box 36">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30757" r:id="rId23" name="Check Box 37">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30790" r:id="rId24" name="Check Box 70">
              <controlPr defaultSize="0" autoFill="0" autoLine="0" autoPict="0">
                <anchor moveWithCells="1">
                  <from>
                    <xdr:col>0</xdr:col>
                    <xdr:colOff>0</xdr:colOff>
                    <xdr:row>6</xdr:row>
                    <xdr:rowOff>0</xdr:rowOff>
                  </from>
                  <to>
                    <xdr:col>0</xdr:col>
                    <xdr:colOff>238125</xdr:colOff>
                    <xdr:row>7</xdr:row>
                    <xdr:rowOff>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theme="7"/>
  </sheetPr>
  <dimension ref="A1:N17"/>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11" width="9.140625" style="8"/>
    <col min="12" max="13" width="9.140625" style="99"/>
    <col min="14" max="14" width="9.140625" style="8"/>
  </cols>
  <sheetData>
    <row r="1" spans="1:13" x14ac:dyDescent="0.25">
      <c r="A1" s="169" t="s">
        <v>143</v>
      </c>
      <c r="B1" s="170"/>
      <c r="C1" s="170"/>
      <c r="D1" s="42" t="str">
        <f>Home!C25&amp;" Priority"</f>
        <v>Low Priority</v>
      </c>
    </row>
    <row r="2" spans="1:13" ht="90.75" customHeight="1" x14ac:dyDescent="0.25">
      <c r="A2" s="156" t="s">
        <v>378</v>
      </c>
      <c r="B2" s="157"/>
      <c r="C2" s="157"/>
      <c r="D2" s="157"/>
    </row>
    <row r="3" spans="1:13" s="8" customFormat="1" ht="15" customHeight="1" x14ac:dyDescent="0.25">
      <c r="A3" s="171" t="s">
        <v>469</v>
      </c>
      <c r="B3" s="172"/>
      <c r="C3" s="93" t="s">
        <v>35</v>
      </c>
      <c r="D3" s="93" t="s">
        <v>126</v>
      </c>
      <c r="F3" s="113">
        <f>COUNTIF(F4:F7, TRUE)</f>
        <v>0</v>
      </c>
      <c r="G3" s="113">
        <f>COUNTIF(F7, TRUE)</f>
        <v>0</v>
      </c>
      <c r="H3" s="113"/>
      <c r="L3" s="99"/>
      <c r="M3" s="99"/>
    </row>
    <row r="4" spans="1:13" s="8" customFormat="1" ht="24" x14ac:dyDescent="0.2">
      <c r="A4" s="13"/>
      <c r="B4" s="65" t="s">
        <v>324</v>
      </c>
      <c r="C4" s="39" t="s">
        <v>36</v>
      </c>
      <c r="D4" s="20"/>
      <c r="F4" s="113" t="b">
        <v>0</v>
      </c>
      <c r="G4" s="113"/>
      <c r="H4" s="113"/>
      <c r="L4" s="99" t="s">
        <v>55</v>
      </c>
      <c r="M4" s="99" t="s">
        <v>36</v>
      </c>
    </row>
    <row r="5" spans="1:13" s="8" customFormat="1" ht="24" x14ac:dyDescent="0.2">
      <c r="A5" s="13"/>
      <c r="B5" s="65" t="s">
        <v>325</v>
      </c>
      <c r="C5" s="40" t="s">
        <v>36</v>
      </c>
      <c r="D5" s="22"/>
      <c r="F5" s="113" t="b">
        <v>0</v>
      </c>
      <c r="G5" s="113"/>
      <c r="H5" s="113"/>
      <c r="L5" s="99" t="s">
        <v>56</v>
      </c>
      <c r="M5" s="99" t="s">
        <v>37</v>
      </c>
    </row>
    <row r="6" spans="1:13" s="8" customFormat="1" ht="12.75" x14ac:dyDescent="0.2">
      <c r="A6" s="13"/>
      <c r="B6" s="17" t="s">
        <v>203</v>
      </c>
      <c r="C6" s="21" t="s">
        <v>37</v>
      </c>
      <c r="D6" s="22"/>
      <c r="F6" s="113" t="b">
        <v>0</v>
      </c>
      <c r="G6" s="113"/>
      <c r="H6" s="113"/>
      <c r="L6" s="99" t="s">
        <v>57</v>
      </c>
      <c r="M6" s="99"/>
    </row>
    <row r="7" spans="1:13" s="8" customFormat="1" ht="12.75" x14ac:dyDescent="0.2">
      <c r="A7" s="13"/>
      <c r="B7" s="65" t="s">
        <v>34</v>
      </c>
      <c r="C7" s="15"/>
      <c r="D7" s="15"/>
      <c r="F7" s="113" t="b">
        <v>0</v>
      </c>
      <c r="G7" s="113"/>
      <c r="H7" s="113"/>
      <c r="L7" s="99"/>
      <c r="M7" s="99"/>
    </row>
    <row r="8" spans="1:13" s="8" customFormat="1" x14ac:dyDescent="0.25">
      <c r="A8" s="171" t="s">
        <v>204</v>
      </c>
      <c r="B8" s="172"/>
      <c r="C8" s="94"/>
      <c r="D8" s="94"/>
      <c r="F8" s="113">
        <f>COUNTIF(F9:F12, TRUE)</f>
        <v>0</v>
      </c>
      <c r="G8" s="113">
        <f>COUNTIF(F12, TRUE)</f>
        <v>0</v>
      </c>
      <c r="H8" s="113"/>
      <c r="L8" s="99"/>
      <c r="M8" s="99"/>
    </row>
    <row r="9" spans="1:13" s="9" customFormat="1" ht="12.75" x14ac:dyDescent="0.2">
      <c r="B9" s="65" t="s">
        <v>326</v>
      </c>
      <c r="C9" s="39" t="s">
        <v>36</v>
      </c>
      <c r="D9" s="53"/>
      <c r="F9" s="113" t="b">
        <v>0</v>
      </c>
      <c r="G9" s="113"/>
      <c r="H9" s="113"/>
      <c r="L9" s="100"/>
      <c r="M9" s="100"/>
    </row>
    <row r="10" spans="1:13" s="9" customFormat="1" ht="12.75" x14ac:dyDescent="0.2">
      <c r="B10" s="80" t="s">
        <v>205</v>
      </c>
      <c r="C10" s="40" t="s">
        <v>36</v>
      </c>
      <c r="D10" s="73" t="s">
        <v>361</v>
      </c>
      <c r="F10" s="113" t="b">
        <v>0</v>
      </c>
      <c r="G10" s="113"/>
      <c r="H10" s="113"/>
      <c r="L10" s="100"/>
      <c r="M10" s="100"/>
    </row>
    <row r="11" spans="1:13" s="9" customFormat="1" ht="12.75" x14ac:dyDescent="0.2">
      <c r="B11" s="80" t="s">
        <v>206</v>
      </c>
      <c r="C11" s="40" t="s">
        <v>36</v>
      </c>
      <c r="D11" s="29" t="s">
        <v>219</v>
      </c>
      <c r="F11" s="113" t="b">
        <v>0</v>
      </c>
      <c r="G11" s="113"/>
      <c r="H11" s="113"/>
      <c r="L11" s="100"/>
      <c r="M11" s="100"/>
    </row>
    <row r="12" spans="1:13" s="8" customFormat="1" ht="12.75" x14ac:dyDescent="0.2">
      <c r="A12" s="13"/>
      <c r="B12" s="65" t="s">
        <v>34</v>
      </c>
      <c r="C12" s="45"/>
      <c r="D12" s="30"/>
      <c r="F12" s="113" t="b">
        <v>0</v>
      </c>
      <c r="G12" s="113"/>
      <c r="H12" s="113"/>
      <c r="L12" s="99"/>
      <c r="M12" s="99"/>
    </row>
    <row r="13" spans="1:13" s="8" customFormat="1" x14ac:dyDescent="0.25">
      <c r="A13" s="171" t="s">
        <v>207</v>
      </c>
      <c r="B13" s="172"/>
      <c r="C13" s="95"/>
      <c r="D13" s="96"/>
      <c r="F13" s="113">
        <f>COUNTIF(F14:F16, TRUE)</f>
        <v>0</v>
      </c>
      <c r="G13" s="113">
        <f>COUNTIF(F16, TRUE)</f>
        <v>0</v>
      </c>
      <c r="H13" s="113"/>
      <c r="L13" s="99"/>
      <c r="M13" s="99"/>
    </row>
    <row r="14" spans="1:13" s="8" customFormat="1" ht="24.75" customHeight="1" x14ac:dyDescent="0.2">
      <c r="B14" s="62" t="s">
        <v>327</v>
      </c>
      <c r="C14" s="39" t="s">
        <v>36</v>
      </c>
      <c r="D14" s="74" t="s">
        <v>375</v>
      </c>
      <c r="F14" s="113" t="b">
        <v>0</v>
      </c>
      <c r="G14" s="113"/>
      <c r="H14" s="113"/>
      <c r="L14" s="99"/>
      <c r="M14" s="99"/>
    </row>
    <row r="15" spans="1:13" s="8" customFormat="1" ht="24" x14ac:dyDescent="0.2">
      <c r="B15" s="62" t="s">
        <v>208</v>
      </c>
      <c r="C15" s="40" t="s">
        <v>36</v>
      </c>
      <c r="D15" s="31"/>
      <c r="F15" s="113" t="b">
        <v>0</v>
      </c>
      <c r="G15" s="113"/>
      <c r="H15" s="113"/>
      <c r="L15" s="99"/>
      <c r="M15" s="99"/>
    </row>
    <row r="16" spans="1:13" s="8" customFormat="1" ht="13.5" thickBot="1" x14ac:dyDescent="0.25">
      <c r="A16" s="13"/>
      <c r="B16" s="65" t="s">
        <v>34</v>
      </c>
      <c r="C16" s="47"/>
      <c r="D16" s="32"/>
      <c r="F16" s="113" t="b">
        <v>0</v>
      </c>
      <c r="G16" s="113"/>
      <c r="H16" s="113"/>
      <c r="L16" s="99"/>
      <c r="M16" s="99"/>
    </row>
    <row r="17" spans="1:13" s="8" customFormat="1" ht="15.75" thickBot="1" x14ac:dyDescent="0.3">
      <c r="A17" s="36"/>
      <c r="B17" s="37" t="s">
        <v>53</v>
      </c>
      <c r="C17" s="46">
        <f>H17</f>
        <v>0</v>
      </c>
      <c r="D17" s="38"/>
      <c r="F17" s="113">
        <f>SUM(F13,F8,F3)</f>
        <v>0</v>
      </c>
      <c r="G17" s="113">
        <f>SUM(G13,G8,G3)</f>
        <v>0</v>
      </c>
      <c r="H17" s="113">
        <f>F17/(8+G17)</f>
        <v>0</v>
      </c>
      <c r="L17" s="99"/>
      <c r="M17" s="99"/>
    </row>
  </sheetData>
  <mergeCells count="5">
    <mergeCell ref="A1:C1"/>
    <mergeCell ref="A2:D2"/>
    <mergeCell ref="A3:B3"/>
    <mergeCell ref="A8:B8"/>
    <mergeCell ref="A13:B13"/>
  </mergeCells>
  <conditionalFormatting sqref="C4:C7 C9:C12 C14:C16">
    <cfRule type="cellIs" dxfId="7" priority="13" operator="equal">
      <formula>$M$5</formula>
    </cfRule>
    <cfRule type="cellIs" dxfId="6" priority="14" operator="equal">
      <formula>$M$4</formula>
    </cfRule>
  </conditionalFormatting>
  <conditionalFormatting sqref="D1">
    <cfRule type="cellIs" dxfId="5" priority="15" operator="equal">
      <formula>$L$6</formula>
    </cfRule>
    <cfRule type="cellIs" dxfId="4" priority="16" operator="equal">
      <formula>$L$4</formula>
    </cfRule>
    <cfRule type="cellIs" dxfId="3" priority="17" operator="equal">
      <formula>$L$5</formula>
    </cfRule>
  </conditionalFormatting>
  <hyperlinks>
    <hyperlink ref="C4" r:id="rId1" tooltip="Mathews, Botha, Arndt, &amp; Malan, 2001; Mazzei, Minichiello, &amp; Palma, 2002"/>
    <hyperlink ref="C5" r:id="rId2" tooltip="Guenther &amp; Vittori, 2007; Li, Lam, &amp; Wong, 2006"/>
    <hyperlink ref="C9" r:id="rId3" tooltip="Hien, Wang, Chandra, Pandey, &amp; Wei, 2005; Menzies &amp; Wherrett, 2005; Wong, Wang, Noplie, Pandey, &amp; Wei, 2005"/>
    <hyperlink ref="C10" r:id="rId4" tooltip="Khodakarami, Knight, &amp; Nasrollahi, 2008"/>
    <hyperlink ref="C11" r:id="rId5" tooltip="Hashemi, A. 2014; Rosencrantz, Håkansson, &amp; Karlsson, 2005"/>
    <hyperlink ref="C14" r:id="rId6" tooltip="Bornehag et al., 2005; Galobardes et al., 2001; Holter et al., 2002; Jaakkola et al., 1999; Tuomainen et al., 2006"/>
    <hyperlink ref="C15" r:id="rId7" tooltip="Sedjo, 2002"/>
  </hyperlinks>
  <pageMargins left="0.7" right="0.7" top="0.75" bottom="0.75" header="0.3" footer="0.3"/>
  <pageSetup orientation="landscape" r:id="rId8"/>
  <drawing r:id="rId9"/>
  <legacyDrawing r:id="rId10"/>
  <mc:AlternateContent xmlns:mc="http://schemas.openxmlformats.org/markup-compatibility/2006">
    <mc:Choice Requires="x14">
      <controls>
        <mc:AlternateContent xmlns:mc="http://schemas.openxmlformats.org/markup-compatibility/2006">
          <mc:Choice Requires="x14">
            <control shapeId="29697" r:id="rId11" name="Check Box 1">
              <controlPr defaultSize="0" autoFill="0" autoLine="0" autoPict="0">
                <anchor moveWithCells="1">
                  <from>
                    <xdr:col>0</xdr:col>
                    <xdr:colOff>0</xdr:colOff>
                    <xdr:row>3</xdr:row>
                    <xdr:rowOff>0</xdr:rowOff>
                  </from>
                  <to>
                    <xdr:col>0</xdr:col>
                    <xdr:colOff>238125</xdr:colOff>
                    <xdr:row>3</xdr:row>
                    <xdr:rowOff>161925</xdr:rowOff>
                  </to>
                </anchor>
              </controlPr>
            </control>
          </mc:Choice>
        </mc:AlternateContent>
        <mc:AlternateContent xmlns:mc="http://schemas.openxmlformats.org/markup-compatibility/2006">
          <mc:Choice Requires="x14">
            <control shapeId="29698" r:id="rId12" name="Check Box 2">
              <controlPr defaultSize="0" autoFill="0" autoLine="0" autoPict="0">
                <anchor moveWithCells="1">
                  <from>
                    <xdr:col>0</xdr:col>
                    <xdr:colOff>0</xdr:colOff>
                    <xdr:row>4</xdr:row>
                    <xdr:rowOff>0</xdr:rowOff>
                  </from>
                  <to>
                    <xdr:col>0</xdr:col>
                    <xdr:colOff>238125</xdr:colOff>
                    <xdr:row>4</xdr:row>
                    <xdr:rowOff>161925</xdr:rowOff>
                  </to>
                </anchor>
              </controlPr>
            </control>
          </mc:Choice>
        </mc:AlternateContent>
        <mc:AlternateContent xmlns:mc="http://schemas.openxmlformats.org/markup-compatibility/2006">
          <mc:Choice Requires="x14">
            <control shapeId="29699" r:id="rId13" name="Check Box 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9700" r:id="rId14" name="Check Box 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9701" r:id="rId15" name="Check Box 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9702" r:id="rId16" name="Check Box 6">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29703" r:id="rId17" name="Check Box 7">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29704" r:id="rId18" name="Check Box 8">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29705" r:id="rId19" name="Check Box 9">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29706" r:id="rId20" name="Check Box 10">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29707" r:id="rId21" name="Check Box 11">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29708" r:id="rId22" name="Check Box 12">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29709" r:id="rId23" name="Check Box 13">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29710" r:id="rId24" name="Check Box 14">
              <controlPr defaultSize="0" autoFill="0" autoLine="0" autoPict="0">
                <anchor moveWithCells="1">
                  <from>
                    <xdr:col>0</xdr:col>
                    <xdr:colOff>0</xdr:colOff>
                    <xdr:row>14</xdr:row>
                    <xdr:rowOff>0</xdr:rowOff>
                  </from>
                  <to>
                    <xdr:col>0</xdr:col>
                    <xdr:colOff>238125</xdr:colOff>
                    <xdr:row>14</xdr:row>
                    <xdr:rowOff>161925</xdr:rowOff>
                  </to>
                </anchor>
              </controlPr>
            </control>
          </mc:Choice>
        </mc:AlternateContent>
        <mc:AlternateContent xmlns:mc="http://schemas.openxmlformats.org/markup-compatibility/2006">
          <mc:Choice Requires="x14">
            <control shapeId="29711" r:id="rId25" name="Check Box 15">
              <controlPr defaultSize="0" autoFill="0" autoLine="0" autoPict="0">
                <anchor moveWithCells="1">
                  <from>
                    <xdr:col>0</xdr:col>
                    <xdr:colOff>0</xdr:colOff>
                    <xdr:row>15</xdr:row>
                    <xdr:rowOff>0</xdr:rowOff>
                  </from>
                  <to>
                    <xdr:col>0</xdr:col>
                    <xdr:colOff>238125</xdr:colOff>
                    <xdr:row>15</xdr:row>
                    <xdr:rowOff>161925</xdr:rowOff>
                  </to>
                </anchor>
              </controlPr>
            </control>
          </mc:Choice>
        </mc:AlternateContent>
        <mc:AlternateContent xmlns:mc="http://schemas.openxmlformats.org/markup-compatibility/2006">
          <mc:Choice Requires="x14">
            <control shapeId="29712" r:id="rId26" name="Check Box 16">
              <controlPr defaultSize="0" autoFill="0" autoLine="0" autoPict="0">
                <anchor moveWithCells="1">
                  <from>
                    <xdr:col>0</xdr:col>
                    <xdr:colOff>0</xdr:colOff>
                    <xdr:row>15</xdr:row>
                    <xdr:rowOff>0</xdr:rowOff>
                  </from>
                  <to>
                    <xdr:col>0</xdr:col>
                    <xdr:colOff>238125</xdr:colOff>
                    <xdr:row>15</xdr:row>
                    <xdr:rowOff>161925</xdr:rowOff>
                  </to>
                </anchor>
              </controlPr>
            </control>
          </mc:Choice>
        </mc:AlternateContent>
        <mc:AlternateContent xmlns:mc="http://schemas.openxmlformats.org/markup-compatibility/2006">
          <mc:Choice Requires="x14">
            <control shapeId="29713" r:id="rId27" name="Check Box 17">
              <controlPr defaultSize="0" autoFill="0" autoLine="0" autoPict="0">
                <anchor moveWithCells="1">
                  <from>
                    <xdr:col>0</xdr:col>
                    <xdr:colOff>0</xdr:colOff>
                    <xdr:row>15</xdr:row>
                    <xdr:rowOff>0</xdr:rowOff>
                  </from>
                  <to>
                    <xdr:col>0</xdr:col>
                    <xdr:colOff>238125</xdr:colOff>
                    <xdr:row>15</xdr:row>
                    <xdr:rowOff>161925</xdr:rowOff>
                  </to>
                </anchor>
              </controlPr>
            </control>
          </mc:Choice>
        </mc:AlternateContent>
        <mc:AlternateContent xmlns:mc="http://schemas.openxmlformats.org/markup-compatibility/2006">
          <mc:Choice Requires="x14">
            <control shapeId="29714" r:id="rId28" name="Check Box 18">
              <controlPr defaultSize="0" autoFill="0" autoLine="0" autoPict="0">
                <anchor moveWithCells="1">
                  <from>
                    <xdr:col>0</xdr:col>
                    <xdr:colOff>0</xdr:colOff>
                    <xdr:row>15</xdr:row>
                    <xdr:rowOff>0</xdr:rowOff>
                  </from>
                  <to>
                    <xdr:col>0</xdr:col>
                    <xdr:colOff>238125</xdr:colOff>
                    <xdr:row>15</xdr:row>
                    <xdr:rowOff>161925</xdr:rowOff>
                  </to>
                </anchor>
              </controlPr>
            </control>
          </mc:Choice>
        </mc:AlternateContent>
        <mc:AlternateContent xmlns:mc="http://schemas.openxmlformats.org/markup-compatibility/2006">
          <mc:Choice Requires="x14">
            <control shapeId="29723" r:id="rId29" name="Check Box 27">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29724" r:id="rId30" name="Check Box 28">
              <controlPr defaultSize="0" autoFill="0" autoLine="0" autoPict="0">
                <anchor moveWithCells="1">
                  <from>
                    <xdr:col>0</xdr:col>
                    <xdr:colOff>0</xdr:colOff>
                    <xdr:row>15</xdr:row>
                    <xdr:rowOff>0</xdr:rowOff>
                  </from>
                  <to>
                    <xdr:col>0</xdr:col>
                    <xdr:colOff>238125</xdr:colOff>
                    <xdr:row>15</xdr:row>
                    <xdr:rowOff>161925</xdr:rowOff>
                  </to>
                </anchor>
              </controlPr>
            </control>
          </mc:Choice>
        </mc:AlternateContent>
        <mc:AlternateContent xmlns:mc="http://schemas.openxmlformats.org/markup-compatibility/2006">
          <mc:Choice Requires="x14">
            <control shapeId="29727" r:id="rId31" name="Check Box 31">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9728" r:id="rId32" name="Check Box 32">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9729" r:id="rId33" name="Check Box 3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9730" r:id="rId34" name="Check Box 3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9731" r:id="rId35" name="Check Box 3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9732" r:id="rId36" name="Check Box 36">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9733" r:id="rId37" name="Check Box 37">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29766" r:id="rId38" name="Check Box 70">
              <controlPr defaultSize="0" autoFill="0" autoLine="0" autoPict="0">
                <anchor moveWithCells="1">
                  <from>
                    <xdr:col>0</xdr:col>
                    <xdr:colOff>0</xdr:colOff>
                    <xdr:row>6</xdr:row>
                    <xdr:rowOff>0</xdr:rowOff>
                  </from>
                  <to>
                    <xdr:col>0</xdr:col>
                    <xdr:colOff>238125</xdr:colOff>
                    <xdr:row>7</xdr:row>
                    <xdr:rowOff>0</xdr:rowOff>
                  </to>
                </anchor>
              </controlPr>
            </control>
          </mc:Choice>
        </mc:AlternateContent>
        <mc:AlternateContent xmlns:mc="http://schemas.openxmlformats.org/markup-compatibility/2006">
          <mc:Choice Requires="x14">
            <control shapeId="29767" r:id="rId39" name="Check Box 71">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29768" r:id="rId40" name="Check Box 72">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sheetPr>
  <dimension ref="A1:N6"/>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10" width="9.140625" style="8"/>
    <col min="11" max="12" width="9.140625" style="99"/>
    <col min="13" max="14" width="9.140625" style="8"/>
  </cols>
  <sheetData>
    <row r="1" spans="1:12" x14ac:dyDescent="0.25">
      <c r="A1" s="169" t="s">
        <v>470</v>
      </c>
      <c r="B1" s="170"/>
      <c r="C1" s="170"/>
      <c r="D1" s="42" t="str">
        <f>Home!C26&amp;" Priority"</f>
        <v>Low Priority</v>
      </c>
    </row>
    <row r="2" spans="1:12" ht="24.75" customHeight="1" x14ac:dyDescent="0.25">
      <c r="A2" s="156" t="s">
        <v>210</v>
      </c>
      <c r="B2" s="157"/>
      <c r="C2" s="157"/>
      <c r="D2" s="157"/>
    </row>
    <row r="3" spans="1:12" s="8" customFormat="1" ht="48.75" customHeight="1" x14ac:dyDescent="0.25">
      <c r="A3" s="175" t="s">
        <v>471</v>
      </c>
      <c r="B3" s="176"/>
      <c r="C3" s="176"/>
      <c r="D3" s="176"/>
      <c r="E3" s="54"/>
      <c r="F3" s="54"/>
      <c r="G3" s="55"/>
      <c r="K3" s="99"/>
      <c r="L3" s="99"/>
    </row>
    <row r="4" spans="1:12" s="8" customFormat="1" ht="28.5" customHeight="1" thickBot="1" x14ac:dyDescent="0.25">
      <c r="A4" s="82" t="s">
        <v>211</v>
      </c>
      <c r="B4" s="173" t="s">
        <v>209</v>
      </c>
      <c r="C4" s="174"/>
      <c r="D4" s="174"/>
      <c r="E4" s="55"/>
      <c r="F4" s="55"/>
      <c r="G4" s="55"/>
      <c r="K4" s="99" t="s">
        <v>55</v>
      </c>
      <c r="L4" s="99" t="s">
        <v>36</v>
      </c>
    </row>
    <row r="5" spans="1:12" s="8" customFormat="1" ht="15.75" thickBot="1" x14ac:dyDescent="0.3">
      <c r="A5" s="36"/>
      <c r="B5" s="37" t="s">
        <v>53</v>
      </c>
      <c r="C5" s="46" t="str">
        <f>A4</f>
        <v>%</v>
      </c>
      <c r="D5" s="38"/>
      <c r="F5" s="54"/>
      <c r="G5" s="54"/>
      <c r="H5" s="55"/>
      <c r="K5" s="99" t="s">
        <v>56</v>
      </c>
      <c r="L5" s="99" t="s">
        <v>37</v>
      </c>
    </row>
    <row r="6" spans="1:12" s="8" customFormat="1" x14ac:dyDescent="0.25">
      <c r="A6"/>
      <c r="K6" s="99" t="s">
        <v>57</v>
      </c>
      <c r="L6" s="99"/>
    </row>
  </sheetData>
  <mergeCells count="4">
    <mergeCell ref="A1:C1"/>
    <mergeCell ref="A2:D2"/>
    <mergeCell ref="B4:D4"/>
    <mergeCell ref="A3:D3"/>
  </mergeCells>
  <conditionalFormatting sqref="D1">
    <cfRule type="cellIs" dxfId="2" priority="71" operator="equal">
      <formula>$K$6</formula>
    </cfRule>
    <cfRule type="cellIs" dxfId="1" priority="72" operator="equal">
      <formula>$K$4</formula>
    </cfRule>
    <cfRule type="cellIs" dxfId="0" priority="73" operator="equal">
      <formula>$K$5</formula>
    </cfRule>
  </conditionalFormatting>
  <pageMargins left="0.7" right="0.7" top="0.75" bottom="0.75" header="0.3" footer="0.3"/>
  <pageSetup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M59"/>
  <sheetViews>
    <sheetView zoomScaleNormal="100" workbookViewId="0">
      <selection sqref="A1:C1"/>
    </sheetView>
  </sheetViews>
  <sheetFormatPr defaultRowHeight="15" x14ac:dyDescent="0.25"/>
  <cols>
    <col min="1" max="1" width="3.7109375" customWidth="1"/>
    <col min="2" max="2" width="85.7109375" style="8" customWidth="1"/>
    <col min="3" max="3" width="15.7109375" style="8" customWidth="1"/>
    <col min="4" max="4" width="8.85546875" style="8" customWidth="1"/>
    <col min="5" max="13" width="9.140625" style="8"/>
  </cols>
  <sheetData>
    <row r="1" spans="1:6" x14ac:dyDescent="0.25">
      <c r="A1" s="192" t="s">
        <v>422</v>
      </c>
      <c r="B1" s="193"/>
      <c r="C1" s="193"/>
    </row>
    <row r="2" spans="1:6" ht="93" customHeight="1" x14ac:dyDescent="0.25">
      <c r="A2" s="194" t="s">
        <v>472</v>
      </c>
      <c r="B2" s="195"/>
      <c r="C2" s="195"/>
    </row>
    <row r="3" spans="1:6" s="8" customFormat="1" ht="15.75" customHeight="1" x14ac:dyDescent="0.25">
      <c r="A3" s="196" t="s">
        <v>105</v>
      </c>
      <c r="B3" s="197"/>
      <c r="C3" s="198"/>
      <c r="E3" s="54"/>
      <c r="F3" s="34"/>
    </row>
    <row r="4" spans="1:6" s="8" customFormat="1" x14ac:dyDescent="0.2">
      <c r="A4" s="141" t="s">
        <v>106</v>
      </c>
      <c r="B4" s="188" t="s">
        <v>328</v>
      </c>
      <c r="C4" s="199"/>
      <c r="E4" s="55"/>
    </row>
    <row r="5" spans="1:6" s="8" customFormat="1" ht="14.25" customHeight="1" x14ac:dyDescent="0.2">
      <c r="A5" s="141" t="s">
        <v>107</v>
      </c>
      <c r="B5" s="186" t="s">
        <v>329</v>
      </c>
      <c r="C5" s="151"/>
      <c r="E5" s="55"/>
    </row>
    <row r="6" spans="1:6" s="8" customFormat="1" ht="14.25" customHeight="1" x14ac:dyDescent="0.2">
      <c r="A6" s="141" t="s">
        <v>108</v>
      </c>
      <c r="B6" s="186" t="s">
        <v>423</v>
      </c>
      <c r="C6" s="151"/>
      <c r="E6" s="55"/>
    </row>
    <row r="7" spans="1:6" s="8" customFormat="1" ht="62.25" customHeight="1" x14ac:dyDescent="0.2">
      <c r="A7" s="141" t="s">
        <v>109</v>
      </c>
      <c r="B7" s="186" t="s">
        <v>424</v>
      </c>
      <c r="C7" s="151"/>
      <c r="E7" s="55"/>
    </row>
    <row r="8" spans="1:6" s="8" customFormat="1" ht="25.5" customHeight="1" x14ac:dyDescent="0.2">
      <c r="A8" s="141" t="s">
        <v>110</v>
      </c>
      <c r="B8" s="186" t="s">
        <v>425</v>
      </c>
      <c r="C8" s="151"/>
      <c r="E8" s="55"/>
    </row>
    <row r="9" spans="1:6" s="8" customFormat="1" x14ac:dyDescent="0.2">
      <c r="A9" s="141" t="s">
        <v>111</v>
      </c>
      <c r="B9" s="186" t="s">
        <v>426</v>
      </c>
      <c r="C9" s="151"/>
      <c r="E9" s="55"/>
    </row>
    <row r="10" spans="1:6" s="8" customFormat="1" ht="15" customHeight="1" x14ac:dyDescent="0.2">
      <c r="A10" s="141" t="s">
        <v>112</v>
      </c>
      <c r="B10" s="186" t="s">
        <v>427</v>
      </c>
      <c r="C10" s="151"/>
      <c r="E10" s="55"/>
    </row>
    <row r="11" spans="1:6" s="8" customFormat="1" x14ac:dyDescent="0.2">
      <c r="A11" s="141" t="s">
        <v>113</v>
      </c>
      <c r="B11" s="186" t="s">
        <v>428</v>
      </c>
      <c r="C11" s="151"/>
      <c r="E11" s="55"/>
    </row>
    <row r="12" spans="1:6" s="8" customFormat="1" x14ac:dyDescent="0.2">
      <c r="A12" s="141" t="s">
        <v>114</v>
      </c>
      <c r="B12" s="186" t="s">
        <v>330</v>
      </c>
      <c r="C12" s="151"/>
      <c r="E12" s="55"/>
    </row>
    <row r="13" spans="1:6" s="8" customFormat="1" x14ac:dyDescent="0.2">
      <c r="A13" s="141" t="s">
        <v>115</v>
      </c>
      <c r="B13" s="186" t="s">
        <v>331</v>
      </c>
      <c r="C13" s="151"/>
      <c r="E13" s="55"/>
    </row>
    <row r="14" spans="1:6" s="8" customFormat="1" x14ac:dyDescent="0.2">
      <c r="A14" s="141" t="s">
        <v>116</v>
      </c>
      <c r="B14" s="186" t="s">
        <v>409</v>
      </c>
      <c r="C14" s="151"/>
      <c r="E14" s="55"/>
    </row>
    <row r="15" spans="1:6" s="8" customFormat="1" x14ac:dyDescent="0.2">
      <c r="A15" s="141" t="s">
        <v>117</v>
      </c>
      <c r="B15" s="186" t="s">
        <v>332</v>
      </c>
      <c r="C15" s="151"/>
      <c r="E15" s="55"/>
    </row>
    <row r="16" spans="1:6" s="8" customFormat="1" x14ac:dyDescent="0.2">
      <c r="A16" s="141" t="s">
        <v>118</v>
      </c>
      <c r="B16" s="186" t="s">
        <v>429</v>
      </c>
      <c r="C16" s="202"/>
      <c r="E16" s="55"/>
    </row>
    <row r="17" spans="1:6" s="8" customFormat="1" x14ac:dyDescent="0.2">
      <c r="A17" s="141" t="s">
        <v>119</v>
      </c>
      <c r="B17" s="200" t="s">
        <v>430</v>
      </c>
      <c r="C17" s="201"/>
      <c r="E17" s="55"/>
    </row>
    <row r="18" spans="1:6" s="8" customFormat="1" x14ac:dyDescent="0.25">
      <c r="A18" s="179" t="s">
        <v>120</v>
      </c>
      <c r="B18" s="180"/>
      <c r="C18" s="181"/>
      <c r="E18" s="54"/>
      <c r="F18" s="34"/>
    </row>
    <row r="19" spans="1:6" s="9" customFormat="1" x14ac:dyDescent="0.2">
      <c r="A19" s="141" t="s">
        <v>106</v>
      </c>
      <c r="B19" s="186" t="s">
        <v>333</v>
      </c>
      <c r="C19" s="190"/>
      <c r="E19" s="55"/>
    </row>
    <row r="20" spans="1:6" s="9" customFormat="1" x14ac:dyDescent="0.2">
      <c r="A20" s="141" t="s">
        <v>107</v>
      </c>
      <c r="B20" s="186" t="s">
        <v>431</v>
      </c>
      <c r="C20" s="187"/>
      <c r="E20" s="55"/>
    </row>
    <row r="21" spans="1:6" s="9" customFormat="1" x14ac:dyDescent="0.2">
      <c r="A21" s="141" t="s">
        <v>108</v>
      </c>
      <c r="B21" s="186" t="s">
        <v>478</v>
      </c>
      <c r="C21" s="187"/>
      <c r="E21" s="55"/>
    </row>
    <row r="22" spans="1:6" s="9" customFormat="1" x14ac:dyDescent="0.2">
      <c r="A22" s="141" t="s">
        <v>109</v>
      </c>
      <c r="B22" s="186" t="s">
        <v>432</v>
      </c>
      <c r="C22" s="187"/>
      <c r="E22" s="55"/>
    </row>
    <row r="23" spans="1:6" s="9" customFormat="1" x14ac:dyDescent="0.2">
      <c r="A23" s="141" t="s">
        <v>110</v>
      </c>
      <c r="B23" s="186" t="s">
        <v>438</v>
      </c>
      <c r="C23" s="187"/>
      <c r="E23" s="55"/>
    </row>
    <row r="24" spans="1:6" s="8" customFormat="1" x14ac:dyDescent="0.2">
      <c r="A24" s="141" t="s">
        <v>111</v>
      </c>
      <c r="B24" s="186" t="s">
        <v>433</v>
      </c>
      <c r="C24" s="187"/>
      <c r="E24" s="55"/>
    </row>
    <row r="25" spans="1:6" s="8" customFormat="1" x14ac:dyDescent="0.2">
      <c r="A25" s="141" t="s">
        <v>112</v>
      </c>
      <c r="B25" s="186" t="s">
        <v>434</v>
      </c>
      <c r="C25" s="187"/>
      <c r="E25" s="55"/>
    </row>
    <row r="26" spans="1:6" s="8" customFormat="1" x14ac:dyDescent="0.2">
      <c r="A26" s="141" t="s">
        <v>113</v>
      </c>
      <c r="B26" s="186" t="s">
        <v>334</v>
      </c>
      <c r="C26" s="187"/>
      <c r="E26" s="55"/>
    </row>
    <row r="27" spans="1:6" s="8" customFormat="1" x14ac:dyDescent="0.2">
      <c r="A27" s="141" t="s">
        <v>114</v>
      </c>
      <c r="B27" s="186" t="s">
        <v>121</v>
      </c>
      <c r="C27" s="187"/>
      <c r="E27" s="55"/>
    </row>
    <row r="28" spans="1:6" s="8" customFormat="1" x14ac:dyDescent="0.2">
      <c r="A28" s="141" t="s">
        <v>115</v>
      </c>
      <c r="B28" s="186" t="s">
        <v>435</v>
      </c>
      <c r="C28" s="187"/>
      <c r="E28" s="55"/>
    </row>
    <row r="29" spans="1:6" s="8" customFormat="1" x14ac:dyDescent="0.2">
      <c r="A29" s="141" t="s">
        <v>116</v>
      </c>
      <c r="B29" s="186" t="s">
        <v>436</v>
      </c>
      <c r="C29" s="187"/>
      <c r="E29" s="55"/>
    </row>
    <row r="30" spans="1:6" s="8" customFormat="1" ht="24" customHeight="1" x14ac:dyDescent="0.2">
      <c r="A30" s="141" t="s">
        <v>117</v>
      </c>
      <c r="B30" s="186" t="s">
        <v>437</v>
      </c>
      <c r="C30" s="187"/>
      <c r="E30" s="55"/>
    </row>
    <row r="31" spans="1:6" s="8" customFormat="1" x14ac:dyDescent="0.25">
      <c r="A31" s="179" t="s">
        <v>417</v>
      </c>
      <c r="B31" s="180"/>
      <c r="C31" s="181"/>
      <c r="E31" s="55"/>
    </row>
    <row r="32" spans="1:6" s="8" customFormat="1" x14ac:dyDescent="0.2">
      <c r="A32" s="141" t="s">
        <v>106</v>
      </c>
      <c r="B32" s="188" t="s">
        <v>335</v>
      </c>
      <c r="C32" s="191"/>
      <c r="E32" s="55"/>
    </row>
    <row r="33" spans="1:5" s="8" customFormat="1" x14ac:dyDescent="0.2">
      <c r="A33" s="141" t="s">
        <v>107</v>
      </c>
      <c r="B33" s="186" t="s">
        <v>336</v>
      </c>
      <c r="C33" s="190"/>
      <c r="E33" s="55"/>
    </row>
    <row r="34" spans="1:5" x14ac:dyDescent="0.25">
      <c r="A34" s="141" t="s">
        <v>108</v>
      </c>
      <c r="B34" s="186" t="s">
        <v>410</v>
      </c>
      <c r="C34" s="190"/>
    </row>
    <row r="35" spans="1:5" x14ac:dyDescent="0.25">
      <c r="A35" s="141" t="s">
        <v>109</v>
      </c>
      <c r="B35" s="186" t="s">
        <v>337</v>
      </c>
      <c r="C35" s="190"/>
    </row>
    <row r="36" spans="1:5" x14ac:dyDescent="0.25">
      <c r="A36" s="141" t="s">
        <v>110</v>
      </c>
      <c r="B36" s="186" t="s">
        <v>479</v>
      </c>
      <c r="C36" s="190"/>
    </row>
    <row r="37" spans="1:5" x14ac:dyDescent="0.25">
      <c r="A37" s="141" t="s">
        <v>111</v>
      </c>
      <c r="B37" s="186" t="s">
        <v>338</v>
      </c>
      <c r="C37" s="187"/>
    </row>
    <row r="38" spans="1:5" x14ac:dyDescent="0.25">
      <c r="A38" s="141" t="s">
        <v>112</v>
      </c>
      <c r="B38" s="186" t="s">
        <v>339</v>
      </c>
      <c r="C38" s="187"/>
    </row>
    <row r="39" spans="1:5" x14ac:dyDescent="0.25">
      <c r="A39" s="141" t="s">
        <v>113</v>
      </c>
      <c r="B39" s="186" t="s">
        <v>411</v>
      </c>
      <c r="C39" s="187"/>
    </row>
    <row r="40" spans="1:5" x14ac:dyDescent="0.25">
      <c r="A40" s="141" t="s">
        <v>114</v>
      </c>
      <c r="B40" s="186" t="s">
        <v>334</v>
      </c>
      <c r="C40" s="187"/>
    </row>
    <row r="41" spans="1:5" x14ac:dyDescent="0.25">
      <c r="A41" s="141" t="s">
        <v>115</v>
      </c>
      <c r="B41" s="103" t="s">
        <v>340</v>
      </c>
      <c r="C41" s="104"/>
    </row>
    <row r="42" spans="1:5" x14ac:dyDescent="0.25">
      <c r="A42" s="179" t="s">
        <v>418</v>
      </c>
      <c r="B42" s="180"/>
      <c r="C42" s="181"/>
    </row>
    <row r="43" spans="1:5" ht="36.75" customHeight="1" x14ac:dyDescent="0.25">
      <c r="A43" s="141" t="s">
        <v>106</v>
      </c>
      <c r="B43" s="186" t="s">
        <v>341</v>
      </c>
      <c r="C43" s="187"/>
    </row>
    <row r="44" spans="1:5" x14ac:dyDescent="0.25">
      <c r="A44" s="141" t="s">
        <v>107</v>
      </c>
      <c r="B44" s="186" t="s">
        <v>342</v>
      </c>
      <c r="C44" s="187"/>
    </row>
    <row r="45" spans="1:5" x14ac:dyDescent="0.25">
      <c r="A45" s="179" t="s">
        <v>480</v>
      </c>
      <c r="B45" s="180"/>
      <c r="C45" s="181"/>
    </row>
    <row r="46" spans="1:5" x14ac:dyDescent="0.25">
      <c r="A46" s="141" t="s">
        <v>106</v>
      </c>
      <c r="B46" s="188" t="s">
        <v>122</v>
      </c>
      <c r="C46" s="189"/>
    </row>
    <row r="47" spans="1:5" x14ac:dyDescent="0.25">
      <c r="A47" s="141" t="s">
        <v>107</v>
      </c>
      <c r="B47" s="184" t="s">
        <v>342</v>
      </c>
      <c r="C47" s="185"/>
    </row>
    <row r="48" spans="1:5" ht="27" customHeight="1" x14ac:dyDescent="0.25">
      <c r="A48" s="141" t="s">
        <v>108</v>
      </c>
      <c r="B48" s="184" t="s">
        <v>413</v>
      </c>
      <c r="C48" s="185"/>
    </row>
    <row r="49" spans="1:3" x14ac:dyDescent="0.25">
      <c r="A49" s="141" t="s">
        <v>109</v>
      </c>
      <c r="B49" s="184" t="s">
        <v>412</v>
      </c>
      <c r="C49" s="185"/>
    </row>
    <row r="50" spans="1:3" ht="27" customHeight="1" x14ac:dyDescent="0.25">
      <c r="A50" s="141" t="s">
        <v>110</v>
      </c>
      <c r="B50" s="184" t="s">
        <v>414</v>
      </c>
      <c r="C50" s="185"/>
    </row>
    <row r="51" spans="1:3" x14ac:dyDescent="0.25">
      <c r="A51" s="142" t="s">
        <v>111</v>
      </c>
      <c r="B51" s="184" t="s">
        <v>343</v>
      </c>
      <c r="C51" s="185"/>
    </row>
    <row r="52" spans="1:3" x14ac:dyDescent="0.25">
      <c r="A52" s="179" t="s">
        <v>419</v>
      </c>
      <c r="B52" s="180"/>
      <c r="C52" s="181"/>
    </row>
    <row r="53" spans="1:3" x14ac:dyDescent="0.25">
      <c r="A53" s="141" t="s">
        <v>106</v>
      </c>
      <c r="B53" s="182" t="s">
        <v>122</v>
      </c>
      <c r="C53" s="183"/>
    </row>
    <row r="54" spans="1:3" x14ac:dyDescent="0.25">
      <c r="A54" s="141" t="s">
        <v>107</v>
      </c>
      <c r="B54" s="177" t="s">
        <v>415</v>
      </c>
      <c r="C54" s="178"/>
    </row>
    <row r="55" spans="1:3" x14ac:dyDescent="0.25">
      <c r="A55" s="141" t="s">
        <v>108</v>
      </c>
      <c r="B55" s="177" t="s">
        <v>344</v>
      </c>
      <c r="C55" s="178"/>
    </row>
    <row r="56" spans="1:3" x14ac:dyDescent="0.25">
      <c r="A56" s="141" t="s">
        <v>109</v>
      </c>
      <c r="B56" s="177" t="s">
        <v>416</v>
      </c>
      <c r="C56" s="178"/>
    </row>
    <row r="57" spans="1:3" x14ac:dyDescent="0.25">
      <c r="A57" s="141" t="s">
        <v>110</v>
      </c>
      <c r="B57" s="177" t="s">
        <v>345</v>
      </c>
      <c r="C57" s="178"/>
    </row>
    <row r="58" spans="1:3" x14ac:dyDescent="0.25">
      <c r="A58" s="142" t="s">
        <v>111</v>
      </c>
      <c r="B58" s="177" t="s">
        <v>346</v>
      </c>
      <c r="C58" s="178"/>
    </row>
    <row r="59" spans="1:3" x14ac:dyDescent="0.25">
      <c r="A59" s="142" t="s">
        <v>112</v>
      </c>
      <c r="B59" s="177" t="s">
        <v>347</v>
      </c>
      <c r="C59" s="178"/>
    </row>
  </sheetData>
  <mergeCells count="58">
    <mergeCell ref="B6:C6"/>
    <mergeCell ref="B7:C7"/>
    <mergeCell ref="A18:C18"/>
    <mergeCell ref="B17:C17"/>
    <mergeCell ref="B15:C15"/>
    <mergeCell ref="B14:C14"/>
    <mergeCell ref="B13:C13"/>
    <mergeCell ref="B12:C12"/>
    <mergeCell ref="B8:C8"/>
    <mergeCell ref="B9:C9"/>
    <mergeCell ref="B10:C10"/>
    <mergeCell ref="B11:C11"/>
    <mergeCell ref="B16:C16"/>
    <mergeCell ref="A1:C1"/>
    <mergeCell ref="A2:C2"/>
    <mergeCell ref="A3:C3"/>
    <mergeCell ref="B4:C4"/>
    <mergeCell ref="B5:C5"/>
    <mergeCell ref="B19:C19"/>
    <mergeCell ref="B20:C20"/>
    <mergeCell ref="B24:C24"/>
    <mergeCell ref="B21:C21"/>
    <mergeCell ref="B22:C22"/>
    <mergeCell ref="B23:C23"/>
    <mergeCell ref="B26:C26"/>
    <mergeCell ref="B25:C25"/>
    <mergeCell ref="B27:C27"/>
    <mergeCell ref="A31:C31"/>
    <mergeCell ref="B32:C32"/>
    <mergeCell ref="B30:C30"/>
    <mergeCell ref="B29:C29"/>
    <mergeCell ref="B28:C28"/>
    <mergeCell ref="B38:C38"/>
    <mergeCell ref="B39:C39"/>
    <mergeCell ref="B40:C40"/>
    <mergeCell ref="B33:C33"/>
    <mergeCell ref="B34:C34"/>
    <mergeCell ref="B35:C35"/>
    <mergeCell ref="B36:C36"/>
    <mergeCell ref="B37:C37"/>
    <mergeCell ref="B43:C43"/>
    <mergeCell ref="B44:C44"/>
    <mergeCell ref="A42:C42"/>
    <mergeCell ref="A45:C45"/>
    <mergeCell ref="B46:C46"/>
    <mergeCell ref="A52:C52"/>
    <mergeCell ref="B53:C53"/>
    <mergeCell ref="B47:C47"/>
    <mergeCell ref="B48:C48"/>
    <mergeCell ref="B49:C49"/>
    <mergeCell ref="B50:C50"/>
    <mergeCell ref="B51:C51"/>
    <mergeCell ref="B59:C59"/>
    <mergeCell ref="B54:C54"/>
    <mergeCell ref="B55:C55"/>
    <mergeCell ref="B56:C56"/>
    <mergeCell ref="B57:C57"/>
    <mergeCell ref="B58:C58"/>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pageSetUpPr fitToPage="1"/>
  </sheetPr>
  <dimension ref="A1:N55"/>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11" width="9.140625" style="8"/>
    <col min="12" max="13" width="9.140625" style="99"/>
    <col min="14" max="14" width="9.140625" style="8"/>
  </cols>
  <sheetData>
    <row r="1" spans="1:13" x14ac:dyDescent="0.25">
      <c r="A1" s="152" t="s">
        <v>31</v>
      </c>
      <c r="B1" s="153"/>
      <c r="C1" s="153"/>
      <c r="D1" s="42" t="str">
        <f>Home!C4&amp;" Priority"</f>
        <v>High Priority</v>
      </c>
    </row>
    <row r="2" spans="1:13" ht="92.25" customHeight="1" x14ac:dyDescent="0.25">
      <c r="A2" s="156" t="s">
        <v>378</v>
      </c>
      <c r="B2" s="157"/>
      <c r="C2" s="157"/>
      <c r="D2" s="157"/>
    </row>
    <row r="3" spans="1:13" s="8" customFormat="1" ht="17.25" customHeight="1" x14ac:dyDescent="0.25">
      <c r="A3" s="154" t="s">
        <v>448</v>
      </c>
      <c r="B3" s="155"/>
      <c r="C3" s="10" t="s">
        <v>35</v>
      </c>
      <c r="D3" s="10" t="s">
        <v>126</v>
      </c>
      <c r="F3" s="99">
        <f>COUNTIF(F4:F8, TRUE)</f>
        <v>0</v>
      </c>
      <c r="G3" s="99">
        <f>COUNTIF(F8, TRUE)</f>
        <v>0</v>
      </c>
      <c r="H3" s="99"/>
      <c r="I3" s="101"/>
      <c r="L3" s="99"/>
      <c r="M3" s="99"/>
    </row>
    <row r="4" spans="1:13" s="8" customFormat="1" ht="12.75" customHeight="1" x14ac:dyDescent="0.2">
      <c r="A4" s="13"/>
      <c r="B4" s="120" t="s">
        <v>379</v>
      </c>
      <c r="C4" s="121" t="s">
        <v>36</v>
      </c>
      <c r="D4" s="122" t="s">
        <v>128</v>
      </c>
      <c r="F4" s="99" t="b">
        <v>0</v>
      </c>
      <c r="G4" s="99"/>
      <c r="H4" s="99"/>
      <c r="I4" s="101"/>
      <c r="L4" s="99" t="s">
        <v>55</v>
      </c>
      <c r="M4" s="99" t="s">
        <v>36</v>
      </c>
    </row>
    <row r="5" spans="1:13" s="8" customFormat="1" ht="12.75" x14ac:dyDescent="0.2">
      <c r="A5" s="13"/>
      <c r="B5" s="120" t="s">
        <v>32</v>
      </c>
      <c r="C5" s="123" t="s">
        <v>37</v>
      </c>
      <c r="D5" s="124"/>
      <c r="F5" s="99" t="b">
        <v>0</v>
      </c>
      <c r="G5" s="99"/>
      <c r="H5" s="99"/>
      <c r="I5" s="101"/>
      <c r="L5" s="99" t="s">
        <v>56</v>
      </c>
      <c r="M5" s="99" t="s">
        <v>37</v>
      </c>
    </row>
    <row r="6" spans="1:13" s="8" customFormat="1" ht="12.75" x14ac:dyDescent="0.2">
      <c r="A6" s="13"/>
      <c r="B6" s="120" t="s">
        <v>33</v>
      </c>
      <c r="C6" s="125" t="s">
        <v>37</v>
      </c>
      <c r="D6" s="124"/>
      <c r="F6" s="99" t="b">
        <v>0</v>
      </c>
      <c r="G6" s="99"/>
      <c r="H6" s="99"/>
      <c r="I6" s="101"/>
      <c r="L6" s="99" t="s">
        <v>57</v>
      </c>
      <c r="M6" s="99"/>
    </row>
    <row r="7" spans="1:13" s="8" customFormat="1" ht="24" x14ac:dyDescent="0.2">
      <c r="A7" s="13"/>
      <c r="B7" s="120" t="s">
        <v>221</v>
      </c>
      <c r="C7" s="125" t="s">
        <v>37</v>
      </c>
      <c r="D7" s="126" t="s">
        <v>212</v>
      </c>
      <c r="F7" s="99" t="b">
        <v>0</v>
      </c>
      <c r="G7" s="99"/>
      <c r="H7" s="99"/>
      <c r="I7" s="101"/>
      <c r="L7" s="99"/>
      <c r="M7" s="99"/>
    </row>
    <row r="8" spans="1:13" s="8" customFormat="1" ht="12.75" x14ac:dyDescent="0.2">
      <c r="A8" s="13"/>
      <c r="B8" s="120" t="s">
        <v>34</v>
      </c>
      <c r="C8" s="127"/>
      <c r="D8" s="127"/>
      <c r="F8" s="99" t="b">
        <v>0</v>
      </c>
      <c r="G8" s="99"/>
      <c r="H8" s="99"/>
      <c r="I8" s="101"/>
      <c r="L8" s="99"/>
      <c r="M8" s="99"/>
    </row>
    <row r="9" spans="1:13" s="8" customFormat="1" x14ac:dyDescent="0.25">
      <c r="A9" s="154" t="s">
        <v>42</v>
      </c>
      <c r="B9" s="155"/>
      <c r="C9" s="16"/>
      <c r="D9" s="16"/>
      <c r="F9" s="99">
        <f>COUNTIF(F10:F18, TRUE)</f>
        <v>0</v>
      </c>
      <c r="G9" s="99">
        <f>COUNTIF(F18, TRUE)</f>
        <v>0</v>
      </c>
      <c r="H9" s="99"/>
      <c r="I9" s="101"/>
      <c r="L9" s="99"/>
      <c r="M9" s="99"/>
    </row>
    <row r="10" spans="1:13" s="9" customFormat="1" ht="12.75" x14ac:dyDescent="0.2">
      <c r="B10" s="18" t="s">
        <v>41</v>
      </c>
      <c r="C10" s="39" t="s">
        <v>36</v>
      </c>
      <c r="D10" s="28"/>
      <c r="F10" s="100" t="b">
        <v>0</v>
      </c>
      <c r="G10" s="100"/>
      <c r="H10" s="100"/>
      <c r="I10" s="42"/>
      <c r="L10" s="100"/>
      <c r="M10" s="100"/>
    </row>
    <row r="11" spans="1:13" s="9" customFormat="1" ht="12.75" x14ac:dyDescent="0.2">
      <c r="B11" s="18" t="s">
        <v>40</v>
      </c>
      <c r="C11" s="40" t="s">
        <v>36</v>
      </c>
      <c r="D11" s="29" t="s">
        <v>348</v>
      </c>
      <c r="F11" s="100" t="b">
        <v>0</v>
      </c>
      <c r="G11" s="100"/>
      <c r="H11" s="100"/>
      <c r="I11" s="42"/>
      <c r="L11" s="100"/>
      <c r="M11" s="100"/>
    </row>
    <row r="12" spans="1:13" s="9" customFormat="1" ht="12.75" x14ac:dyDescent="0.2">
      <c r="B12" s="18" t="s">
        <v>222</v>
      </c>
      <c r="C12" s="40" t="s">
        <v>36</v>
      </c>
      <c r="D12" s="29"/>
      <c r="F12" s="100" t="b">
        <v>0</v>
      </c>
      <c r="G12" s="100"/>
      <c r="H12" s="100"/>
      <c r="I12" s="42"/>
      <c r="L12" s="100"/>
      <c r="M12" s="100"/>
    </row>
    <row r="13" spans="1:13" s="9" customFormat="1" ht="12.75" x14ac:dyDescent="0.2">
      <c r="B13" s="18" t="s">
        <v>39</v>
      </c>
      <c r="C13" s="40" t="s">
        <v>36</v>
      </c>
      <c r="D13" s="29"/>
      <c r="F13" s="100" t="b">
        <v>0</v>
      </c>
      <c r="G13" s="100"/>
      <c r="H13" s="100"/>
      <c r="I13" s="42"/>
      <c r="L13" s="100"/>
      <c r="M13" s="100"/>
    </row>
    <row r="14" spans="1:13" s="9" customFormat="1" ht="12.75" x14ac:dyDescent="0.2">
      <c r="B14" s="18" t="s">
        <v>223</v>
      </c>
      <c r="C14" s="40" t="s">
        <v>36</v>
      </c>
      <c r="D14" s="29"/>
      <c r="F14" s="100" t="b">
        <v>0</v>
      </c>
      <c r="G14" s="100"/>
      <c r="H14" s="100"/>
      <c r="I14" s="42"/>
      <c r="L14" s="100"/>
      <c r="M14" s="100"/>
    </row>
    <row r="15" spans="1:13" s="9" customFormat="1" ht="12.75" x14ac:dyDescent="0.2">
      <c r="B15" s="18" t="s">
        <v>38</v>
      </c>
      <c r="C15" s="40" t="s">
        <v>36</v>
      </c>
      <c r="D15" s="29"/>
      <c r="F15" s="100" t="b">
        <v>0</v>
      </c>
      <c r="G15" s="100"/>
      <c r="H15" s="100"/>
      <c r="I15" s="42"/>
      <c r="L15" s="100"/>
      <c r="M15" s="100"/>
    </row>
    <row r="16" spans="1:13" s="8" customFormat="1" ht="12.75" x14ac:dyDescent="0.2">
      <c r="B16" s="18" t="s">
        <v>224</v>
      </c>
      <c r="C16" s="40" t="s">
        <v>36</v>
      </c>
      <c r="D16" s="29" t="s">
        <v>212</v>
      </c>
      <c r="F16" s="99" t="b">
        <v>0</v>
      </c>
      <c r="G16" s="99"/>
      <c r="H16" s="99"/>
      <c r="I16" s="101"/>
      <c r="L16" s="99"/>
      <c r="M16" s="99"/>
    </row>
    <row r="17" spans="1:13" s="8" customFormat="1" ht="12.75" x14ac:dyDescent="0.2">
      <c r="B17" s="102" t="s">
        <v>225</v>
      </c>
      <c r="C17" s="40" t="s">
        <v>37</v>
      </c>
      <c r="D17" s="29" t="s">
        <v>212</v>
      </c>
      <c r="F17" s="99" t="b">
        <v>0</v>
      </c>
      <c r="G17" s="99"/>
      <c r="H17" s="99"/>
      <c r="I17" s="101"/>
      <c r="L17" s="99"/>
      <c r="M17" s="99"/>
    </row>
    <row r="18" spans="1:13" s="8" customFormat="1" ht="12.75" x14ac:dyDescent="0.2">
      <c r="A18" s="13"/>
      <c r="B18" s="18" t="s">
        <v>34</v>
      </c>
      <c r="C18" s="45"/>
      <c r="D18" s="30"/>
      <c r="F18" s="99" t="b">
        <v>0</v>
      </c>
      <c r="G18" s="99"/>
      <c r="H18" s="99"/>
      <c r="I18" s="101"/>
      <c r="L18" s="99"/>
      <c r="M18" s="99"/>
    </row>
    <row r="19" spans="1:13" s="8" customFormat="1" x14ac:dyDescent="0.25">
      <c r="A19" s="154" t="s">
        <v>43</v>
      </c>
      <c r="B19" s="155"/>
      <c r="C19" s="33"/>
      <c r="D19" s="12"/>
      <c r="F19" s="99">
        <f>COUNTIF(F20:F25, TRUE)</f>
        <v>0</v>
      </c>
      <c r="G19" s="99">
        <f>COUNTIF(F25, TRUE)</f>
        <v>0</v>
      </c>
      <c r="H19" s="99"/>
      <c r="I19" s="101"/>
      <c r="L19" s="99"/>
      <c r="M19" s="99"/>
    </row>
    <row r="20" spans="1:13" s="8" customFormat="1" ht="24" x14ac:dyDescent="0.2">
      <c r="B20" s="62" t="s">
        <v>226</v>
      </c>
      <c r="C20" s="39" t="s">
        <v>37</v>
      </c>
      <c r="D20" s="59"/>
      <c r="F20" s="99" t="b">
        <v>0</v>
      </c>
      <c r="G20" s="99"/>
      <c r="H20" s="99"/>
      <c r="I20" s="101"/>
      <c r="L20" s="99"/>
      <c r="M20" s="99"/>
    </row>
    <row r="21" spans="1:13" s="8" customFormat="1" ht="12.75" x14ac:dyDescent="0.2">
      <c r="B21" s="24" t="s">
        <v>44</v>
      </c>
      <c r="C21" s="40" t="s">
        <v>37</v>
      </c>
      <c r="D21" s="29"/>
      <c r="F21" s="99" t="b">
        <v>0</v>
      </c>
      <c r="G21" s="99"/>
      <c r="H21" s="99"/>
      <c r="I21" s="101"/>
      <c r="L21" s="99"/>
      <c r="M21" s="99"/>
    </row>
    <row r="22" spans="1:13" x14ac:dyDescent="0.25">
      <c r="A22" s="8"/>
      <c r="B22" s="24" t="s">
        <v>228</v>
      </c>
      <c r="C22" s="40" t="s">
        <v>37</v>
      </c>
      <c r="D22" s="31"/>
      <c r="F22" s="99" t="b">
        <v>0</v>
      </c>
      <c r="I22" s="101"/>
    </row>
    <row r="23" spans="1:13" x14ac:dyDescent="0.25">
      <c r="A23" s="8"/>
      <c r="B23" s="17" t="s">
        <v>45</v>
      </c>
      <c r="C23" s="40" t="s">
        <v>37</v>
      </c>
      <c r="D23" s="32"/>
      <c r="F23" s="99" t="b">
        <v>0</v>
      </c>
      <c r="I23" s="101"/>
    </row>
    <row r="24" spans="1:13" x14ac:dyDescent="0.25">
      <c r="A24" s="8"/>
      <c r="B24" s="17" t="s">
        <v>227</v>
      </c>
      <c r="C24" s="40" t="s">
        <v>37</v>
      </c>
      <c r="D24" s="32"/>
      <c r="F24" s="99" t="b">
        <v>0</v>
      </c>
      <c r="I24" s="101"/>
    </row>
    <row r="25" spans="1:13" x14ac:dyDescent="0.25">
      <c r="A25" s="13"/>
      <c r="B25" s="18" t="s">
        <v>34</v>
      </c>
      <c r="C25" s="45"/>
      <c r="D25" s="32"/>
      <c r="F25" s="99" t="b">
        <v>0</v>
      </c>
      <c r="I25" s="101"/>
    </row>
    <row r="26" spans="1:13" s="8" customFormat="1" x14ac:dyDescent="0.25">
      <c r="A26" s="154" t="s">
        <v>234</v>
      </c>
      <c r="B26" s="155"/>
      <c r="C26" s="33"/>
      <c r="D26" s="11"/>
      <c r="F26" s="99">
        <f>COUNTIF(F27:F32, TRUE)</f>
        <v>0</v>
      </c>
      <c r="G26" s="99">
        <f>COUNTIF(F32, TRUE)</f>
        <v>0</v>
      </c>
      <c r="H26" s="99"/>
      <c r="I26" s="101"/>
      <c r="L26" s="99"/>
      <c r="M26" s="99"/>
    </row>
    <row r="27" spans="1:13" x14ac:dyDescent="0.25">
      <c r="A27" s="8"/>
      <c r="B27" s="25" t="s">
        <v>380</v>
      </c>
      <c r="C27" s="39" t="s">
        <v>37</v>
      </c>
      <c r="D27" s="32"/>
      <c r="F27" s="111" t="b">
        <v>0</v>
      </c>
      <c r="I27" s="101"/>
    </row>
    <row r="28" spans="1:13" x14ac:dyDescent="0.25">
      <c r="A28" s="8"/>
      <c r="B28" s="17" t="s">
        <v>46</v>
      </c>
      <c r="C28" s="40" t="s">
        <v>37</v>
      </c>
      <c r="D28" s="32"/>
      <c r="F28" s="99" t="b">
        <v>0</v>
      </c>
      <c r="I28" s="101"/>
    </row>
    <row r="29" spans="1:13" x14ac:dyDescent="0.25">
      <c r="A29" s="8"/>
      <c r="B29" s="17" t="s">
        <v>47</v>
      </c>
      <c r="C29" s="40" t="s">
        <v>36</v>
      </c>
      <c r="D29" s="29" t="s">
        <v>373</v>
      </c>
      <c r="F29" s="112" t="b">
        <v>0</v>
      </c>
      <c r="I29" s="101"/>
    </row>
    <row r="30" spans="1:13" x14ac:dyDescent="0.25">
      <c r="A30" s="8"/>
      <c r="B30" s="25" t="s">
        <v>48</v>
      </c>
      <c r="C30" s="40" t="s">
        <v>36</v>
      </c>
      <c r="D30" s="32"/>
      <c r="F30" s="111" t="b">
        <v>0</v>
      </c>
      <c r="I30" s="101"/>
    </row>
    <row r="31" spans="1:13" x14ac:dyDescent="0.25">
      <c r="A31" s="8"/>
      <c r="B31" s="17" t="s">
        <v>49</v>
      </c>
      <c r="C31" s="40" t="s">
        <v>36</v>
      </c>
      <c r="D31" s="32"/>
      <c r="F31" s="111" t="b">
        <v>0</v>
      </c>
      <c r="I31" s="101"/>
    </row>
    <row r="32" spans="1:13" x14ac:dyDescent="0.25">
      <c r="A32" s="13"/>
      <c r="B32" s="18" t="s">
        <v>34</v>
      </c>
      <c r="C32" s="45"/>
      <c r="D32" s="32"/>
      <c r="F32" s="111" t="b">
        <v>0</v>
      </c>
      <c r="I32" s="101"/>
    </row>
    <row r="33" spans="1:13" s="8" customFormat="1" x14ac:dyDescent="0.25">
      <c r="A33" s="154" t="s">
        <v>50</v>
      </c>
      <c r="B33" s="155"/>
      <c r="C33" s="33"/>
      <c r="D33" s="11"/>
      <c r="F33" s="99">
        <f>COUNTIF(F34:F38, TRUE)</f>
        <v>0</v>
      </c>
      <c r="G33" s="99">
        <f>COUNTIF(F38, TRUE)</f>
        <v>0</v>
      </c>
      <c r="H33" s="99"/>
      <c r="I33" s="101"/>
      <c r="L33" s="99"/>
      <c r="M33" s="99"/>
    </row>
    <row r="34" spans="1:13" x14ac:dyDescent="0.25">
      <c r="A34" s="8"/>
      <c r="B34" s="17" t="s">
        <v>229</v>
      </c>
      <c r="C34" s="39" t="s">
        <v>37</v>
      </c>
      <c r="D34" s="28"/>
      <c r="F34" s="99" t="b">
        <v>0</v>
      </c>
      <c r="I34" s="101"/>
    </row>
    <row r="35" spans="1:13" x14ac:dyDescent="0.25">
      <c r="A35" s="8"/>
      <c r="B35" s="17" t="s">
        <v>51</v>
      </c>
      <c r="C35" s="40" t="s">
        <v>37</v>
      </c>
      <c r="D35" s="29" t="s">
        <v>213</v>
      </c>
      <c r="F35" s="99" t="b">
        <v>0</v>
      </c>
      <c r="I35" s="101"/>
    </row>
    <row r="36" spans="1:13" x14ac:dyDescent="0.25">
      <c r="A36" s="8"/>
      <c r="B36" s="17" t="s">
        <v>52</v>
      </c>
      <c r="C36" s="40" t="s">
        <v>37</v>
      </c>
      <c r="D36" s="29"/>
      <c r="F36" s="99" t="b">
        <v>0</v>
      </c>
      <c r="I36" s="101"/>
    </row>
    <row r="37" spans="1:13" x14ac:dyDescent="0.25">
      <c r="A37" s="13"/>
      <c r="B37" s="27" t="s">
        <v>230</v>
      </c>
      <c r="C37" s="40" t="s">
        <v>37</v>
      </c>
      <c r="D37" s="29" t="s">
        <v>212</v>
      </c>
      <c r="F37" s="99" t="b">
        <v>0</v>
      </c>
      <c r="I37" s="101"/>
    </row>
    <row r="38" spans="1:13" ht="15.75" thickBot="1" x14ac:dyDescent="0.3">
      <c r="A38" s="13"/>
      <c r="B38" s="18" t="s">
        <v>34</v>
      </c>
      <c r="C38" s="47"/>
      <c r="D38" s="29"/>
      <c r="F38" s="99" t="b">
        <v>0</v>
      </c>
      <c r="I38" s="101"/>
    </row>
    <row r="39" spans="1:13" ht="15.75" thickBot="1" x14ac:dyDescent="0.3">
      <c r="A39" s="36"/>
      <c r="B39" s="37" t="s">
        <v>53</v>
      </c>
      <c r="C39" s="46">
        <f>H39</f>
        <v>0</v>
      </c>
      <c r="D39" s="38"/>
      <c r="F39" s="99">
        <f>SUM(F33,F26,F19,F9,F3)</f>
        <v>0</v>
      </c>
      <c r="G39" s="99">
        <f>SUM(G33,G26,G19,G9,G3)</f>
        <v>0</v>
      </c>
      <c r="H39" s="99">
        <f>F39/(26+G39)</f>
        <v>0</v>
      </c>
      <c r="I39" s="101"/>
    </row>
    <row r="40" spans="1:13" x14ac:dyDescent="0.25">
      <c r="I40" s="101"/>
    </row>
    <row r="41" spans="1:13" x14ac:dyDescent="0.25">
      <c r="I41" s="101"/>
    </row>
    <row r="42" spans="1:13" x14ac:dyDescent="0.25">
      <c r="I42" s="101"/>
    </row>
    <row r="43" spans="1:13" x14ac:dyDescent="0.25">
      <c r="I43" s="101"/>
    </row>
    <row r="44" spans="1:13" x14ac:dyDescent="0.25">
      <c r="I44" s="101"/>
    </row>
    <row r="45" spans="1:13" x14ac:dyDescent="0.25">
      <c r="I45" s="101"/>
    </row>
    <row r="46" spans="1:13" x14ac:dyDescent="0.25">
      <c r="I46" s="101"/>
    </row>
    <row r="47" spans="1:13" x14ac:dyDescent="0.25">
      <c r="I47" s="101"/>
    </row>
    <row r="48" spans="1:13" x14ac:dyDescent="0.25">
      <c r="I48" s="101"/>
    </row>
    <row r="49" spans="9:9" x14ac:dyDescent="0.25">
      <c r="I49" s="101"/>
    </row>
    <row r="50" spans="9:9" x14ac:dyDescent="0.25">
      <c r="I50" s="101"/>
    </row>
    <row r="51" spans="9:9" x14ac:dyDescent="0.25">
      <c r="I51" s="101"/>
    </row>
    <row r="52" spans="9:9" x14ac:dyDescent="0.25">
      <c r="I52" s="101"/>
    </row>
    <row r="53" spans="9:9" x14ac:dyDescent="0.25">
      <c r="I53" s="101"/>
    </row>
    <row r="54" spans="9:9" x14ac:dyDescent="0.25">
      <c r="I54" s="101"/>
    </row>
    <row r="55" spans="9:9" x14ac:dyDescent="0.25">
      <c r="I55" s="101"/>
    </row>
  </sheetData>
  <mergeCells count="7">
    <mergeCell ref="A1:C1"/>
    <mergeCell ref="A26:B26"/>
    <mergeCell ref="A33:B33"/>
    <mergeCell ref="A2:D2"/>
    <mergeCell ref="A3:B3"/>
    <mergeCell ref="A9:B9"/>
    <mergeCell ref="A19:B19"/>
  </mergeCells>
  <conditionalFormatting sqref="C4:C8 C20:C25">
    <cfRule type="cellIs" dxfId="174" priority="31" operator="equal">
      <formula>$M$5</formula>
    </cfRule>
    <cfRule type="cellIs" dxfId="173" priority="32" operator="equal">
      <formula>$M$4</formula>
    </cfRule>
  </conditionalFormatting>
  <conditionalFormatting sqref="D1">
    <cfRule type="cellIs" dxfId="172" priority="9" operator="equal">
      <formula>$L$6</formula>
    </cfRule>
    <cfRule type="cellIs" dxfId="171" priority="10" operator="equal">
      <formula>$L$4</formula>
    </cfRule>
    <cfRule type="cellIs" dxfId="170" priority="11" operator="equal">
      <formula>$L$5</formula>
    </cfRule>
  </conditionalFormatting>
  <conditionalFormatting sqref="C10:C18">
    <cfRule type="cellIs" dxfId="169" priority="7" operator="equal">
      <formula>$M$5</formula>
    </cfRule>
    <cfRule type="cellIs" dxfId="168" priority="8" operator="equal">
      <formula>$M$4</formula>
    </cfRule>
  </conditionalFormatting>
  <conditionalFormatting sqref="C27:C32">
    <cfRule type="cellIs" dxfId="167" priority="3" operator="equal">
      <formula>$M$5</formula>
    </cfRule>
    <cfRule type="cellIs" dxfId="166" priority="4" operator="equal">
      <formula>$M$4</formula>
    </cfRule>
  </conditionalFormatting>
  <conditionalFormatting sqref="C34:C38">
    <cfRule type="cellIs" dxfId="165" priority="1" operator="equal">
      <formula>$M$5</formula>
    </cfRule>
    <cfRule type="cellIs" dxfId="164" priority="2" operator="equal">
      <formula>$M$4</formula>
    </cfRule>
  </conditionalFormatting>
  <hyperlinks>
    <hyperlink ref="C4" r:id="rId1" tooltip="Brown &amp; Gallant, 2006; Calkins,  Biddle, &amp; Biesan, 2012;  Pati, Cason, Harvey, &amp; Evans, 2010"/>
    <hyperlink ref="C10" r:id="rId2" tooltip="Calkins,  Biddle, &amp; Biesan, 2012"/>
    <hyperlink ref="C11" r:id="rId3" tooltip="Calkins,  Biddle, &amp; Biesan, 2012; Hitcho et al. 2004"/>
    <hyperlink ref="C12" r:id="rId4" tooltip="Calkins,  Biddle, &amp; Biesan, 2012"/>
    <hyperlink ref="C13" r:id="rId5" tooltip="Gulwadi &amp; Calkins, 2008; Nanda, Malone, &amp; Joseph, 2012"/>
    <hyperlink ref="C14" r:id="rId6" tooltip="Gulwadi &amp; Calkins, 2008"/>
    <hyperlink ref="C15" r:id="rId7" tooltip="Calkins,  Biddle, &amp; Biesan, 2012; Tzeng &amp; Yin, 2010"/>
    <hyperlink ref="C16" r:id="rId8" tooltip="Calkins,  Biddle, &amp; Biesan, 2012; Joseph &amp; Fritz, 2006"/>
    <hyperlink ref="C29" r:id="rId9" tooltip="Dvorsky &amp; Pettipas, 2007; Gulwadi &amp; Calkin, 2008; Nanda, Malone, &amp; Joseph, 2012; Willmott, 1986"/>
    <hyperlink ref="C30" r:id="rId10" tooltip="Calkins,  Biddle, &amp; Biesan, 2012; Nanda,  Malone, &amp; Joseph, 2012; Perritt, McCune, &amp; McCune, 2005"/>
    <hyperlink ref="C31" r:id="rId11" tooltip="Calkins,  Biddle, &amp; Biesan, 2012; Nanda,  Malone, &amp; Joseph, 2012"/>
  </hyperlinks>
  <pageMargins left="0.7" right="0.7" top="0.75" bottom="0.75" header="0.3" footer="0.3"/>
  <pageSetup scale="43" orientation="portrait" r:id="rId12"/>
  <drawing r:id="rId13"/>
  <legacyDrawing r:id="rId14"/>
  <mc:AlternateContent xmlns:mc="http://schemas.openxmlformats.org/markup-compatibility/2006">
    <mc:Choice Requires="x14">
      <controls>
        <mc:AlternateContent xmlns:mc="http://schemas.openxmlformats.org/markup-compatibility/2006">
          <mc:Choice Requires="x14">
            <control shapeId="3079" r:id="rId15" name="Check Box 7">
              <controlPr defaultSize="0" autoFill="0" autoLine="0" autoPict="0">
                <anchor moveWithCells="1">
                  <from>
                    <xdr:col>0</xdr:col>
                    <xdr:colOff>0</xdr:colOff>
                    <xdr:row>3</xdr:row>
                    <xdr:rowOff>0</xdr:rowOff>
                  </from>
                  <to>
                    <xdr:col>0</xdr:col>
                    <xdr:colOff>238125</xdr:colOff>
                    <xdr:row>4</xdr:row>
                    <xdr:rowOff>0</xdr:rowOff>
                  </to>
                </anchor>
              </controlPr>
            </control>
          </mc:Choice>
        </mc:AlternateContent>
        <mc:AlternateContent xmlns:mc="http://schemas.openxmlformats.org/markup-compatibility/2006">
          <mc:Choice Requires="x14">
            <control shapeId="3134" r:id="rId16" name="Check Box 62">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3135" r:id="rId17" name="Check Box 6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3136" r:id="rId18" name="Check Box 64">
              <controlPr defaultSize="0" autoFill="0" autoLine="0" autoPict="0">
                <anchor moveWithCells="1">
                  <from>
                    <xdr:col>0</xdr:col>
                    <xdr:colOff>0</xdr:colOff>
                    <xdr:row>6</xdr:row>
                    <xdr:rowOff>0</xdr:rowOff>
                  </from>
                  <to>
                    <xdr:col>0</xdr:col>
                    <xdr:colOff>238125</xdr:colOff>
                    <xdr:row>6</xdr:row>
                    <xdr:rowOff>161925</xdr:rowOff>
                  </to>
                </anchor>
              </controlPr>
            </control>
          </mc:Choice>
        </mc:AlternateContent>
        <mc:AlternateContent xmlns:mc="http://schemas.openxmlformats.org/markup-compatibility/2006">
          <mc:Choice Requires="x14">
            <control shapeId="3137" r:id="rId19" name="Check Box 65">
              <controlPr defaultSize="0" autoFill="0" autoLine="0" autoPict="0">
                <anchor moveWithCells="1">
                  <from>
                    <xdr:col>0</xdr:col>
                    <xdr:colOff>0</xdr:colOff>
                    <xdr:row>7</xdr:row>
                    <xdr:rowOff>0</xdr:rowOff>
                  </from>
                  <to>
                    <xdr:col>0</xdr:col>
                    <xdr:colOff>238125</xdr:colOff>
                    <xdr:row>8</xdr:row>
                    <xdr:rowOff>0</xdr:rowOff>
                  </to>
                </anchor>
              </controlPr>
            </control>
          </mc:Choice>
        </mc:AlternateContent>
        <mc:AlternateContent xmlns:mc="http://schemas.openxmlformats.org/markup-compatibility/2006">
          <mc:Choice Requires="x14">
            <control shapeId="3139" r:id="rId20" name="Check Box 67">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3140" r:id="rId21" name="Check Box 68">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3141" r:id="rId22" name="Check Box 69">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3142" r:id="rId23" name="Check Box 70">
              <controlPr defaultSize="0" autoFill="0" autoLine="0" autoPict="0">
                <anchor moveWithCells="1">
                  <from>
                    <xdr:col>0</xdr:col>
                    <xdr:colOff>0</xdr:colOff>
                    <xdr:row>12</xdr:row>
                    <xdr:rowOff>0</xdr:rowOff>
                  </from>
                  <to>
                    <xdr:col>0</xdr:col>
                    <xdr:colOff>238125</xdr:colOff>
                    <xdr:row>13</xdr:row>
                    <xdr:rowOff>0</xdr:rowOff>
                  </to>
                </anchor>
              </controlPr>
            </control>
          </mc:Choice>
        </mc:AlternateContent>
        <mc:AlternateContent xmlns:mc="http://schemas.openxmlformats.org/markup-compatibility/2006">
          <mc:Choice Requires="x14">
            <control shapeId="3143" r:id="rId24" name="Check Box 71">
              <controlPr defaultSize="0" autoFill="0" autoLine="0" autoPict="0">
                <anchor moveWithCells="1">
                  <from>
                    <xdr:col>0</xdr:col>
                    <xdr:colOff>0</xdr:colOff>
                    <xdr:row>13</xdr:row>
                    <xdr:rowOff>0</xdr:rowOff>
                  </from>
                  <to>
                    <xdr:col>0</xdr:col>
                    <xdr:colOff>238125</xdr:colOff>
                    <xdr:row>14</xdr:row>
                    <xdr:rowOff>0</xdr:rowOff>
                  </to>
                </anchor>
              </controlPr>
            </control>
          </mc:Choice>
        </mc:AlternateContent>
        <mc:AlternateContent xmlns:mc="http://schemas.openxmlformats.org/markup-compatibility/2006">
          <mc:Choice Requires="x14">
            <control shapeId="3144" r:id="rId25" name="Check Box 72">
              <controlPr defaultSize="0" autoFill="0" autoLine="0" autoPict="0">
                <anchor moveWithCells="1">
                  <from>
                    <xdr:col>0</xdr:col>
                    <xdr:colOff>0</xdr:colOff>
                    <xdr:row>14</xdr:row>
                    <xdr:rowOff>0</xdr:rowOff>
                  </from>
                  <to>
                    <xdr:col>0</xdr:col>
                    <xdr:colOff>238125</xdr:colOff>
                    <xdr:row>15</xdr:row>
                    <xdr:rowOff>0</xdr:rowOff>
                  </to>
                </anchor>
              </controlPr>
            </control>
          </mc:Choice>
        </mc:AlternateContent>
        <mc:AlternateContent xmlns:mc="http://schemas.openxmlformats.org/markup-compatibility/2006">
          <mc:Choice Requires="x14">
            <control shapeId="3145" r:id="rId26" name="Check Box 73">
              <controlPr defaultSize="0" autoFill="0" autoLine="0" autoPict="0">
                <anchor moveWithCells="1">
                  <from>
                    <xdr:col>0</xdr:col>
                    <xdr:colOff>0</xdr:colOff>
                    <xdr:row>15</xdr:row>
                    <xdr:rowOff>0</xdr:rowOff>
                  </from>
                  <to>
                    <xdr:col>0</xdr:col>
                    <xdr:colOff>238125</xdr:colOff>
                    <xdr:row>16</xdr:row>
                    <xdr:rowOff>0</xdr:rowOff>
                  </to>
                </anchor>
              </controlPr>
            </control>
          </mc:Choice>
        </mc:AlternateContent>
        <mc:AlternateContent xmlns:mc="http://schemas.openxmlformats.org/markup-compatibility/2006">
          <mc:Choice Requires="x14">
            <control shapeId="3146" r:id="rId27" name="Check Box 74">
              <controlPr defaultSize="0" autoFill="0" autoLine="0" autoPict="0">
                <anchor moveWithCells="1">
                  <from>
                    <xdr:col>0</xdr:col>
                    <xdr:colOff>0</xdr:colOff>
                    <xdr:row>19</xdr:row>
                    <xdr:rowOff>0</xdr:rowOff>
                  </from>
                  <to>
                    <xdr:col>0</xdr:col>
                    <xdr:colOff>238125</xdr:colOff>
                    <xdr:row>19</xdr:row>
                    <xdr:rowOff>161925</xdr:rowOff>
                  </to>
                </anchor>
              </controlPr>
            </control>
          </mc:Choice>
        </mc:AlternateContent>
        <mc:AlternateContent xmlns:mc="http://schemas.openxmlformats.org/markup-compatibility/2006">
          <mc:Choice Requires="x14">
            <control shapeId="3147" r:id="rId28" name="Check Box 75">
              <controlPr defaultSize="0" autoFill="0" autoLine="0" autoPict="0">
                <anchor moveWithCells="1">
                  <from>
                    <xdr:col>0</xdr:col>
                    <xdr:colOff>0</xdr:colOff>
                    <xdr:row>20</xdr:row>
                    <xdr:rowOff>0</xdr:rowOff>
                  </from>
                  <to>
                    <xdr:col>0</xdr:col>
                    <xdr:colOff>238125</xdr:colOff>
                    <xdr:row>21</xdr:row>
                    <xdr:rowOff>0</xdr:rowOff>
                  </to>
                </anchor>
              </controlPr>
            </control>
          </mc:Choice>
        </mc:AlternateContent>
        <mc:AlternateContent xmlns:mc="http://schemas.openxmlformats.org/markup-compatibility/2006">
          <mc:Choice Requires="x14">
            <control shapeId="3148" r:id="rId29" name="Check Box 76">
              <controlPr defaultSize="0" autoFill="0" autoLine="0" autoPict="0">
                <anchor moveWithCells="1">
                  <from>
                    <xdr:col>0</xdr:col>
                    <xdr:colOff>0</xdr:colOff>
                    <xdr:row>20</xdr:row>
                    <xdr:rowOff>0</xdr:rowOff>
                  </from>
                  <to>
                    <xdr:col>0</xdr:col>
                    <xdr:colOff>238125</xdr:colOff>
                    <xdr:row>21</xdr:row>
                    <xdr:rowOff>0</xdr:rowOff>
                  </to>
                </anchor>
              </controlPr>
            </control>
          </mc:Choice>
        </mc:AlternateContent>
        <mc:AlternateContent xmlns:mc="http://schemas.openxmlformats.org/markup-compatibility/2006">
          <mc:Choice Requires="x14">
            <control shapeId="3149" r:id="rId30" name="Check Box 77">
              <controlPr defaultSize="0" autoFill="0" autoLine="0" autoPict="0">
                <anchor moveWithCells="1">
                  <from>
                    <xdr:col>0</xdr:col>
                    <xdr:colOff>0</xdr:colOff>
                    <xdr:row>21</xdr:row>
                    <xdr:rowOff>0</xdr:rowOff>
                  </from>
                  <to>
                    <xdr:col>0</xdr:col>
                    <xdr:colOff>238125</xdr:colOff>
                    <xdr:row>21</xdr:row>
                    <xdr:rowOff>161925</xdr:rowOff>
                  </to>
                </anchor>
              </controlPr>
            </control>
          </mc:Choice>
        </mc:AlternateContent>
        <mc:AlternateContent xmlns:mc="http://schemas.openxmlformats.org/markup-compatibility/2006">
          <mc:Choice Requires="x14">
            <control shapeId="3150" r:id="rId31" name="Check Box 78">
              <controlPr defaultSize="0" autoFill="0" autoLine="0" autoPict="0">
                <anchor moveWithCells="1">
                  <from>
                    <xdr:col>0</xdr:col>
                    <xdr:colOff>0</xdr:colOff>
                    <xdr:row>22</xdr:row>
                    <xdr:rowOff>0</xdr:rowOff>
                  </from>
                  <to>
                    <xdr:col>0</xdr:col>
                    <xdr:colOff>238125</xdr:colOff>
                    <xdr:row>22</xdr:row>
                    <xdr:rowOff>161925</xdr:rowOff>
                  </to>
                </anchor>
              </controlPr>
            </control>
          </mc:Choice>
        </mc:AlternateContent>
        <mc:AlternateContent xmlns:mc="http://schemas.openxmlformats.org/markup-compatibility/2006">
          <mc:Choice Requires="x14">
            <control shapeId="3151" r:id="rId32" name="Check Box 79">
              <controlPr defaultSize="0" autoFill="0" autoLine="0" autoPict="0">
                <anchor moveWithCells="1">
                  <from>
                    <xdr:col>0</xdr:col>
                    <xdr:colOff>0</xdr:colOff>
                    <xdr:row>23</xdr:row>
                    <xdr:rowOff>0</xdr:rowOff>
                  </from>
                  <to>
                    <xdr:col>0</xdr:col>
                    <xdr:colOff>238125</xdr:colOff>
                    <xdr:row>23</xdr:row>
                    <xdr:rowOff>161925</xdr:rowOff>
                  </to>
                </anchor>
              </controlPr>
            </control>
          </mc:Choice>
        </mc:AlternateContent>
        <mc:AlternateContent xmlns:mc="http://schemas.openxmlformats.org/markup-compatibility/2006">
          <mc:Choice Requires="x14">
            <control shapeId="3152" r:id="rId33" name="Check Box 80">
              <controlPr defaultSize="0" autoFill="0" autoLine="0" autoPict="0">
                <anchor moveWithCells="1">
                  <from>
                    <xdr:col>0</xdr:col>
                    <xdr:colOff>0</xdr:colOff>
                    <xdr:row>26</xdr:row>
                    <xdr:rowOff>0</xdr:rowOff>
                  </from>
                  <to>
                    <xdr:col>0</xdr:col>
                    <xdr:colOff>238125</xdr:colOff>
                    <xdr:row>26</xdr:row>
                    <xdr:rowOff>161925</xdr:rowOff>
                  </to>
                </anchor>
              </controlPr>
            </control>
          </mc:Choice>
        </mc:AlternateContent>
        <mc:AlternateContent xmlns:mc="http://schemas.openxmlformats.org/markup-compatibility/2006">
          <mc:Choice Requires="x14">
            <control shapeId="3153" r:id="rId34" name="Check Box 81">
              <controlPr defaultSize="0" autoFill="0" autoLine="0" autoPict="0">
                <anchor moveWithCells="1">
                  <from>
                    <xdr:col>0</xdr:col>
                    <xdr:colOff>0</xdr:colOff>
                    <xdr:row>27</xdr:row>
                    <xdr:rowOff>0</xdr:rowOff>
                  </from>
                  <to>
                    <xdr:col>0</xdr:col>
                    <xdr:colOff>238125</xdr:colOff>
                    <xdr:row>27</xdr:row>
                    <xdr:rowOff>161925</xdr:rowOff>
                  </to>
                </anchor>
              </controlPr>
            </control>
          </mc:Choice>
        </mc:AlternateContent>
        <mc:AlternateContent xmlns:mc="http://schemas.openxmlformats.org/markup-compatibility/2006">
          <mc:Choice Requires="x14">
            <control shapeId="3154" r:id="rId35" name="Check Box 82">
              <controlPr defaultSize="0" autoFill="0" autoLine="0" autoPict="0">
                <anchor moveWithCells="1">
                  <from>
                    <xdr:col>0</xdr:col>
                    <xdr:colOff>0</xdr:colOff>
                    <xdr:row>28</xdr:row>
                    <xdr:rowOff>0</xdr:rowOff>
                  </from>
                  <to>
                    <xdr:col>0</xdr:col>
                    <xdr:colOff>238125</xdr:colOff>
                    <xdr:row>28</xdr:row>
                    <xdr:rowOff>161925</xdr:rowOff>
                  </to>
                </anchor>
              </controlPr>
            </control>
          </mc:Choice>
        </mc:AlternateContent>
        <mc:AlternateContent xmlns:mc="http://schemas.openxmlformats.org/markup-compatibility/2006">
          <mc:Choice Requires="x14">
            <control shapeId="3155" r:id="rId36" name="Check Box 83">
              <controlPr defaultSize="0" autoFill="0" autoLine="0" autoPict="0">
                <anchor moveWithCells="1">
                  <from>
                    <xdr:col>0</xdr:col>
                    <xdr:colOff>0</xdr:colOff>
                    <xdr:row>29</xdr:row>
                    <xdr:rowOff>0</xdr:rowOff>
                  </from>
                  <to>
                    <xdr:col>0</xdr:col>
                    <xdr:colOff>238125</xdr:colOff>
                    <xdr:row>29</xdr:row>
                    <xdr:rowOff>161925</xdr:rowOff>
                  </to>
                </anchor>
              </controlPr>
            </control>
          </mc:Choice>
        </mc:AlternateContent>
        <mc:AlternateContent xmlns:mc="http://schemas.openxmlformats.org/markup-compatibility/2006">
          <mc:Choice Requires="x14">
            <control shapeId="3156" r:id="rId37" name="Check Box 84">
              <controlPr defaultSize="0" autoFill="0" autoLine="0" autoPict="0">
                <anchor moveWithCells="1">
                  <from>
                    <xdr:col>0</xdr:col>
                    <xdr:colOff>0</xdr:colOff>
                    <xdr:row>30</xdr:row>
                    <xdr:rowOff>0</xdr:rowOff>
                  </from>
                  <to>
                    <xdr:col>0</xdr:col>
                    <xdr:colOff>238125</xdr:colOff>
                    <xdr:row>30</xdr:row>
                    <xdr:rowOff>161925</xdr:rowOff>
                  </to>
                </anchor>
              </controlPr>
            </control>
          </mc:Choice>
        </mc:AlternateContent>
        <mc:AlternateContent xmlns:mc="http://schemas.openxmlformats.org/markup-compatibility/2006">
          <mc:Choice Requires="x14">
            <control shapeId="3157" r:id="rId38" name="Check Box 85">
              <controlPr defaultSize="0" autoFill="0" autoLine="0" autoPict="0">
                <anchor moveWithCells="1">
                  <from>
                    <xdr:col>0</xdr:col>
                    <xdr:colOff>0</xdr:colOff>
                    <xdr:row>33</xdr:row>
                    <xdr:rowOff>0</xdr:rowOff>
                  </from>
                  <to>
                    <xdr:col>0</xdr:col>
                    <xdr:colOff>238125</xdr:colOff>
                    <xdr:row>33</xdr:row>
                    <xdr:rowOff>161925</xdr:rowOff>
                  </to>
                </anchor>
              </controlPr>
            </control>
          </mc:Choice>
        </mc:AlternateContent>
        <mc:AlternateContent xmlns:mc="http://schemas.openxmlformats.org/markup-compatibility/2006">
          <mc:Choice Requires="x14">
            <control shapeId="3158" r:id="rId39" name="Check Box 86">
              <controlPr defaultSize="0" autoFill="0" autoLine="0" autoPict="0">
                <anchor moveWithCells="1">
                  <from>
                    <xdr:col>0</xdr:col>
                    <xdr:colOff>0</xdr:colOff>
                    <xdr:row>34</xdr:row>
                    <xdr:rowOff>0</xdr:rowOff>
                  </from>
                  <to>
                    <xdr:col>0</xdr:col>
                    <xdr:colOff>238125</xdr:colOff>
                    <xdr:row>34</xdr:row>
                    <xdr:rowOff>161925</xdr:rowOff>
                  </to>
                </anchor>
              </controlPr>
            </control>
          </mc:Choice>
        </mc:AlternateContent>
        <mc:AlternateContent xmlns:mc="http://schemas.openxmlformats.org/markup-compatibility/2006">
          <mc:Choice Requires="x14">
            <control shapeId="3159" r:id="rId40" name="Check Box 87">
              <controlPr defaultSize="0" autoFill="0" autoLine="0" autoPict="0">
                <anchor moveWithCells="1">
                  <from>
                    <xdr:col>0</xdr:col>
                    <xdr:colOff>0</xdr:colOff>
                    <xdr:row>35</xdr:row>
                    <xdr:rowOff>0</xdr:rowOff>
                  </from>
                  <to>
                    <xdr:col>0</xdr:col>
                    <xdr:colOff>238125</xdr:colOff>
                    <xdr:row>35</xdr:row>
                    <xdr:rowOff>161925</xdr:rowOff>
                  </to>
                </anchor>
              </controlPr>
            </control>
          </mc:Choice>
        </mc:AlternateContent>
        <mc:AlternateContent xmlns:mc="http://schemas.openxmlformats.org/markup-compatibility/2006">
          <mc:Choice Requires="x14">
            <control shapeId="3160" r:id="rId41" name="Check Box 88">
              <controlPr defaultSize="0" autoFill="0" autoLine="0" autoPict="0">
                <anchor moveWithCells="1">
                  <from>
                    <xdr:col>0</xdr:col>
                    <xdr:colOff>0</xdr:colOff>
                    <xdr:row>36</xdr:row>
                    <xdr:rowOff>0</xdr:rowOff>
                  </from>
                  <to>
                    <xdr:col>0</xdr:col>
                    <xdr:colOff>238125</xdr:colOff>
                    <xdr:row>36</xdr:row>
                    <xdr:rowOff>161925</xdr:rowOff>
                  </to>
                </anchor>
              </controlPr>
            </control>
          </mc:Choice>
        </mc:AlternateContent>
        <mc:AlternateContent xmlns:mc="http://schemas.openxmlformats.org/markup-compatibility/2006">
          <mc:Choice Requires="x14">
            <control shapeId="3161" r:id="rId42" name="Check Box 89">
              <controlPr defaultSize="0" autoFill="0" autoLine="0" autoPict="0">
                <anchor moveWithCells="1">
                  <from>
                    <xdr:col>0</xdr:col>
                    <xdr:colOff>0</xdr:colOff>
                    <xdr:row>17</xdr:row>
                    <xdr:rowOff>0</xdr:rowOff>
                  </from>
                  <to>
                    <xdr:col>0</xdr:col>
                    <xdr:colOff>238125</xdr:colOff>
                    <xdr:row>18</xdr:row>
                    <xdr:rowOff>0</xdr:rowOff>
                  </to>
                </anchor>
              </controlPr>
            </control>
          </mc:Choice>
        </mc:AlternateContent>
        <mc:AlternateContent xmlns:mc="http://schemas.openxmlformats.org/markup-compatibility/2006">
          <mc:Choice Requires="x14">
            <control shapeId="3162" r:id="rId43" name="Check Box 90">
              <controlPr defaultSize="0" autoFill="0" autoLine="0" autoPict="0">
                <anchor moveWithCells="1">
                  <from>
                    <xdr:col>0</xdr:col>
                    <xdr:colOff>0</xdr:colOff>
                    <xdr:row>24</xdr:row>
                    <xdr:rowOff>0</xdr:rowOff>
                  </from>
                  <to>
                    <xdr:col>0</xdr:col>
                    <xdr:colOff>238125</xdr:colOff>
                    <xdr:row>24</xdr:row>
                    <xdr:rowOff>161925</xdr:rowOff>
                  </to>
                </anchor>
              </controlPr>
            </control>
          </mc:Choice>
        </mc:AlternateContent>
        <mc:AlternateContent xmlns:mc="http://schemas.openxmlformats.org/markup-compatibility/2006">
          <mc:Choice Requires="x14">
            <control shapeId="3163" r:id="rId44" name="Check Box 91">
              <controlPr defaultSize="0" autoFill="0" autoLine="0" autoPict="0">
                <anchor moveWithCells="1">
                  <from>
                    <xdr:col>0</xdr:col>
                    <xdr:colOff>0</xdr:colOff>
                    <xdr:row>31</xdr:row>
                    <xdr:rowOff>0</xdr:rowOff>
                  </from>
                  <to>
                    <xdr:col>0</xdr:col>
                    <xdr:colOff>238125</xdr:colOff>
                    <xdr:row>31</xdr:row>
                    <xdr:rowOff>161925</xdr:rowOff>
                  </to>
                </anchor>
              </controlPr>
            </control>
          </mc:Choice>
        </mc:AlternateContent>
        <mc:AlternateContent xmlns:mc="http://schemas.openxmlformats.org/markup-compatibility/2006">
          <mc:Choice Requires="x14">
            <control shapeId="3164" r:id="rId45" name="Check Box 92">
              <controlPr defaultSize="0" autoFill="0" autoLine="0" autoPict="0">
                <anchor moveWithCells="1">
                  <from>
                    <xdr:col>0</xdr:col>
                    <xdr:colOff>0</xdr:colOff>
                    <xdr:row>37</xdr:row>
                    <xdr:rowOff>0</xdr:rowOff>
                  </from>
                  <to>
                    <xdr:col>0</xdr:col>
                    <xdr:colOff>238125</xdr:colOff>
                    <xdr:row>37</xdr:row>
                    <xdr:rowOff>161925</xdr:rowOff>
                  </to>
                </anchor>
              </controlPr>
            </control>
          </mc:Choice>
        </mc:AlternateContent>
        <mc:AlternateContent xmlns:mc="http://schemas.openxmlformats.org/markup-compatibility/2006">
          <mc:Choice Requires="x14">
            <control shapeId="3165" r:id="rId46" name="Check Box 93">
              <controlPr defaultSize="0" autoFill="0" autoLine="0" autoPict="0">
                <anchor moveWithCells="1">
                  <from>
                    <xdr:col>0</xdr:col>
                    <xdr:colOff>0</xdr:colOff>
                    <xdr:row>16</xdr:row>
                    <xdr:rowOff>0</xdr:rowOff>
                  </from>
                  <to>
                    <xdr:col>0</xdr:col>
                    <xdr:colOff>238125</xdr:colOff>
                    <xdr:row>17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sheetPr>
  <dimension ref="A1:N15"/>
  <sheetViews>
    <sheetView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11" width="9.140625" style="8"/>
    <col min="12" max="13" width="9.140625" style="99"/>
    <col min="14" max="14" width="9.140625" style="8"/>
  </cols>
  <sheetData>
    <row r="1" spans="1:13" x14ac:dyDescent="0.25">
      <c r="A1" s="160" t="s">
        <v>54</v>
      </c>
      <c r="B1" s="153"/>
      <c r="C1" s="153"/>
      <c r="D1" s="42" t="str">
        <f>Home!C5&amp;" Priority"</f>
        <v>High Priority</v>
      </c>
    </row>
    <row r="2" spans="1:13" ht="90.75" customHeight="1" x14ac:dyDescent="0.25">
      <c r="A2" s="156" t="s">
        <v>378</v>
      </c>
      <c r="B2" s="157"/>
      <c r="C2" s="157"/>
      <c r="D2" s="157"/>
    </row>
    <row r="3" spans="1:13" s="8" customFormat="1" ht="15" customHeight="1" x14ac:dyDescent="0.25">
      <c r="A3" s="154" t="s">
        <v>451</v>
      </c>
      <c r="B3" s="155"/>
      <c r="C3" s="10" t="s">
        <v>35</v>
      </c>
      <c r="D3" s="10" t="s">
        <v>126</v>
      </c>
      <c r="F3" s="99">
        <f>COUNTIF(F4:F8, TRUE)</f>
        <v>0</v>
      </c>
      <c r="G3" s="99">
        <f>COUNTIF(F8, TRUE)</f>
        <v>0</v>
      </c>
      <c r="H3" s="99"/>
      <c r="L3" s="99"/>
      <c r="M3" s="99"/>
    </row>
    <row r="4" spans="1:13" s="8" customFormat="1" ht="36" x14ac:dyDescent="0.2">
      <c r="A4" s="13"/>
      <c r="B4" s="18" t="s">
        <v>235</v>
      </c>
      <c r="C4" s="50" t="s">
        <v>36</v>
      </c>
      <c r="D4" s="43" t="s">
        <v>214</v>
      </c>
      <c r="F4" s="99" t="b">
        <v>0</v>
      </c>
      <c r="G4" s="99"/>
      <c r="H4" s="99"/>
      <c r="L4" s="99" t="s">
        <v>55</v>
      </c>
      <c r="M4" s="99" t="s">
        <v>36</v>
      </c>
    </row>
    <row r="5" spans="1:13" s="8" customFormat="1" ht="12.75" x14ac:dyDescent="0.2">
      <c r="A5" s="13"/>
      <c r="B5" s="18" t="s">
        <v>236</v>
      </c>
      <c r="C5" s="41" t="s">
        <v>36</v>
      </c>
      <c r="D5" s="44" t="s">
        <v>214</v>
      </c>
      <c r="F5" s="99" t="b">
        <v>0</v>
      </c>
      <c r="G5" s="99"/>
      <c r="H5" s="99"/>
      <c r="L5" s="99" t="s">
        <v>56</v>
      </c>
      <c r="M5" s="99" t="s">
        <v>37</v>
      </c>
    </row>
    <row r="6" spans="1:13" s="8" customFormat="1" ht="24" x14ac:dyDescent="0.2">
      <c r="A6" s="13"/>
      <c r="B6" s="18" t="s">
        <v>237</v>
      </c>
      <c r="C6" s="41" t="s">
        <v>36</v>
      </c>
      <c r="D6" s="44" t="s">
        <v>214</v>
      </c>
      <c r="F6" s="99" t="b">
        <v>0</v>
      </c>
      <c r="G6" s="99"/>
      <c r="H6" s="99"/>
      <c r="L6" s="99" t="s">
        <v>57</v>
      </c>
      <c r="M6" s="99"/>
    </row>
    <row r="7" spans="1:13" s="8" customFormat="1" ht="24" x14ac:dyDescent="0.2">
      <c r="A7" s="13"/>
      <c r="B7" s="18" t="s">
        <v>238</v>
      </c>
      <c r="C7" s="23" t="s">
        <v>37</v>
      </c>
      <c r="D7" s="15"/>
      <c r="F7" s="99" t="b">
        <v>0</v>
      </c>
      <c r="G7" s="99"/>
      <c r="H7" s="99"/>
      <c r="L7" s="99"/>
      <c r="M7" s="99"/>
    </row>
    <row r="8" spans="1:13" s="8" customFormat="1" ht="12.75" x14ac:dyDescent="0.2">
      <c r="A8" s="13"/>
      <c r="B8" s="18" t="s">
        <v>34</v>
      </c>
      <c r="C8" s="49"/>
      <c r="D8" s="14"/>
      <c r="F8" s="99" t="b">
        <v>0</v>
      </c>
      <c r="G8" s="99"/>
      <c r="H8" s="99"/>
      <c r="L8" s="99"/>
      <c r="M8" s="99"/>
    </row>
    <row r="9" spans="1:13" s="8" customFormat="1" x14ac:dyDescent="0.25">
      <c r="A9" s="154" t="s">
        <v>58</v>
      </c>
      <c r="B9" s="155"/>
      <c r="C9" s="16"/>
      <c r="D9" s="33"/>
      <c r="F9" s="99">
        <f>COUNTIF(F10:F11, TRUE)</f>
        <v>0</v>
      </c>
      <c r="G9" s="99">
        <f>COUNTIF(F11, TRUE)</f>
        <v>0</v>
      </c>
      <c r="H9" s="99"/>
      <c r="L9" s="99"/>
      <c r="M9" s="99"/>
    </row>
    <row r="10" spans="1:13" s="9" customFormat="1" ht="24" x14ac:dyDescent="0.2">
      <c r="B10" s="18" t="s">
        <v>239</v>
      </c>
      <c r="C10" s="39" t="s">
        <v>36</v>
      </c>
      <c r="D10" s="28"/>
      <c r="F10" s="100" t="b">
        <v>0</v>
      </c>
      <c r="G10" s="100"/>
      <c r="H10" s="100"/>
      <c r="L10" s="100"/>
      <c r="M10" s="100"/>
    </row>
    <row r="11" spans="1:13" s="8" customFormat="1" ht="12.75" x14ac:dyDescent="0.2">
      <c r="A11" s="13"/>
      <c r="B11" s="18" t="s">
        <v>34</v>
      </c>
      <c r="C11" s="26"/>
      <c r="D11" s="30"/>
      <c r="F11" s="99" t="b">
        <v>0</v>
      </c>
      <c r="G11" s="99"/>
      <c r="H11" s="99"/>
      <c r="L11" s="99"/>
      <c r="M11" s="99"/>
    </row>
    <row r="12" spans="1:13" s="8" customFormat="1" ht="27" customHeight="1" x14ac:dyDescent="0.25">
      <c r="A12" s="158" t="s">
        <v>59</v>
      </c>
      <c r="B12" s="159"/>
      <c r="C12" s="33"/>
      <c r="D12" s="12"/>
      <c r="F12" s="99">
        <f>COUNTIF(F13:F14, TRUE)</f>
        <v>0</v>
      </c>
      <c r="G12" s="99">
        <f>COUNTIF(F14, TRUE)</f>
        <v>0</v>
      </c>
      <c r="H12" s="99"/>
      <c r="L12" s="99"/>
      <c r="M12" s="99"/>
    </row>
    <row r="13" spans="1:13" s="8" customFormat="1" ht="24" x14ac:dyDescent="0.2">
      <c r="B13" s="62" t="s">
        <v>240</v>
      </c>
      <c r="C13" s="19" t="s">
        <v>37</v>
      </c>
      <c r="D13" s="31"/>
      <c r="F13" s="99" t="b">
        <v>0</v>
      </c>
      <c r="G13" s="99"/>
      <c r="H13" s="99"/>
      <c r="L13" s="99"/>
      <c r="M13" s="99"/>
    </row>
    <row r="14" spans="1:13" ht="15.75" thickBot="1" x14ac:dyDescent="0.3">
      <c r="A14" s="13"/>
      <c r="B14" s="18" t="s">
        <v>34</v>
      </c>
      <c r="C14" s="48"/>
      <c r="D14" s="32"/>
      <c r="F14" s="99" t="b">
        <v>0</v>
      </c>
    </row>
    <row r="15" spans="1:13" ht="15.75" thickBot="1" x14ac:dyDescent="0.3">
      <c r="A15" s="36"/>
      <c r="B15" s="37" t="s">
        <v>53</v>
      </c>
      <c r="C15" s="46">
        <f>H15</f>
        <v>0</v>
      </c>
      <c r="D15" s="38"/>
      <c r="F15" s="99">
        <f>SUM(F12,F9,F3)</f>
        <v>0</v>
      </c>
      <c r="G15" s="99">
        <f>SUM(G12,G9,G3)</f>
        <v>0</v>
      </c>
      <c r="H15" s="99">
        <f>F15/(6+G15)</f>
        <v>0</v>
      </c>
    </row>
  </sheetData>
  <mergeCells count="5">
    <mergeCell ref="A2:D2"/>
    <mergeCell ref="A3:B3"/>
    <mergeCell ref="A9:B9"/>
    <mergeCell ref="A12:B12"/>
    <mergeCell ref="A1:C1"/>
  </mergeCells>
  <conditionalFormatting sqref="C4:C8">
    <cfRule type="cellIs" dxfId="163" priority="20" operator="equal">
      <formula>$M$5</formula>
    </cfRule>
    <cfRule type="cellIs" dxfId="162" priority="21" operator="equal">
      <formula>$M$4</formula>
    </cfRule>
  </conditionalFormatting>
  <conditionalFormatting sqref="D1">
    <cfRule type="cellIs" dxfId="161" priority="9" operator="equal">
      <formula>$L$6</formula>
    </cfRule>
    <cfRule type="cellIs" dxfId="160" priority="10" operator="equal">
      <formula>$L$4</formula>
    </cfRule>
    <cfRule type="cellIs" dxfId="159" priority="11" operator="equal">
      <formula>$L$5</formula>
    </cfRule>
  </conditionalFormatting>
  <conditionalFormatting sqref="C11">
    <cfRule type="cellIs" dxfId="158" priority="7" operator="equal">
      <formula>$M$5</formula>
    </cfRule>
    <cfRule type="cellIs" dxfId="157" priority="8" operator="equal">
      <formula>$M$4</formula>
    </cfRule>
  </conditionalFormatting>
  <conditionalFormatting sqref="C13:C14">
    <cfRule type="cellIs" dxfId="156" priority="5" operator="equal">
      <formula>$M$5</formula>
    </cfRule>
    <cfRule type="cellIs" dxfId="155" priority="6" operator="equal">
      <formula>$M$4</formula>
    </cfRule>
  </conditionalFormatting>
  <conditionalFormatting sqref="C10">
    <cfRule type="cellIs" dxfId="154" priority="1" operator="equal">
      <formula>$M$5</formula>
    </cfRule>
    <cfRule type="cellIs" dxfId="153" priority="2" operator="equal">
      <formula>$M$4</formula>
    </cfRule>
  </conditionalFormatting>
  <hyperlinks>
    <hyperlink ref="C4" r:id="rId1" tooltip="Chhokar et al., 2005; Cohen et al., 2010; Joseph &amp; Fritz, 2006; Marras, Knapik, Ferguson, 2009"/>
    <hyperlink ref="C10" r:id="rId2" tooltip="Laing &amp; Robinovitch, 2008; Nanda,  Malone, &amp; Joseph, 2012; Redfern &amp; Cham, 2000; Simpson, Lamb, Roberts, Gardner, &amp; Evans, 2004; Wright &amp; Laing, 2011"/>
    <hyperlink ref="C6" r:id="rId3" tooltip="Cohen et al., 2010; Yassi et al., 2001"/>
    <hyperlink ref="C5" r:id="rId4" tooltip="Cohen et al., 2010; Nelson et al., 2004; Vieira et al., 2008"/>
  </hyperlinks>
  <pageMargins left="0.7" right="0.7" top="0.75" bottom="0.75" header="0.3" footer="0.3"/>
  <pageSetup orientation="landscape" r:id="rId5"/>
  <drawing r:id="rId6"/>
  <legacyDrawing r:id="rId7"/>
  <mc:AlternateContent xmlns:mc="http://schemas.openxmlformats.org/markup-compatibility/2006">
    <mc:Choice Requires="x14">
      <controls>
        <mc:AlternateContent xmlns:mc="http://schemas.openxmlformats.org/markup-compatibility/2006">
          <mc:Choice Requires="x14">
            <control shapeId="4097" r:id="rId8" name="Check Box 1">
              <controlPr defaultSize="0" autoFill="0" autoLine="0" autoPict="0">
                <anchor moveWithCells="1">
                  <from>
                    <xdr:col>0</xdr:col>
                    <xdr:colOff>0</xdr:colOff>
                    <xdr:row>3</xdr:row>
                    <xdr:rowOff>0</xdr:rowOff>
                  </from>
                  <to>
                    <xdr:col>0</xdr:col>
                    <xdr:colOff>238125</xdr:colOff>
                    <xdr:row>3</xdr:row>
                    <xdr:rowOff>161925</xdr:rowOff>
                  </to>
                </anchor>
              </controlPr>
            </control>
          </mc:Choice>
        </mc:AlternateContent>
        <mc:AlternateContent xmlns:mc="http://schemas.openxmlformats.org/markup-compatibility/2006">
          <mc:Choice Requires="x14">
            <control shapeId="4098" r:id="rId9" name="Check Box 2">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4099" r:id="rId10" name="Check Box 3">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4100" r:id="rId11" name="Check Box 4">
              <controlPr defaultSize="0" autoFill="0" autoLine="0" autoPict="0">
                <anchor moveWithCells="1">
                  <from>
                    <xdr:col>0</xdr:col>
                    <xdr:colOff>0</xdr:colOff>
                    <xdr:row>6</xdr:row>
                    <xdr:rowOff>0</xdr:rowOff>
                  </from>
                  <to>
                    <xdr:col>0</xdr:col>
                    <xdr:colOff>238125</xdr:colOff>
                    <xdr:row>6</xdr:row>
                    <xdr:rowOff>161925</xdr:rowOff>
                  </to>
                </anchor>
              </controlPr>
            </control>
          </mc:Choice>
        </mc:AlternateContent>
        <mc:AlternateContent xmlns:mc="http://schemas.openxmlformats.org/markup-compatibility/2006">
          <mc:Choice Requires="x14">
            <control shapeId="4101" r:id="rId12" name="Check Box 5">
              <controlPr defaultSize="0" autoFill="0" autoLine="0" autoPict="0">
                <anchor moveWithCells="1">
                  <from>
                    <xdr:col>0</xdr:col>
                    <xdr:colOff>0</xdr:colOff>
                    <xdr:row>7</xdr:row>
                    <xdr:rowOff>0</xdr:rowOff>
                  </from>
                  <to>
                    <xdr:col>0</xdr:col>
                    <xdr:colOff>238125</xdr:colOff>
                    <xdr:row>8</xdr:row>
                    <xdr:rowOff>0</xdr:rowOff>
                  </to>
                </anchor>
              </controlPr>
            </control>
          </mc:Choice>
        </mc:AlternateContent>
        <mc:AlternateContent xmlns:mc="http://schemas.openxmlformats.org/markup-compatibility/2006">
          <mc:Choice Requires="x14">
            <control shapeId="4102" r:id="rId13" name="Check Box 6">
              <controlPr defaultSize="0" autoFill="0" autoLine="0" autoPict="0">
                <anchor moveWithCells="1">
                  <from>
                    <xdr:col>0</xdr:col>
                    <xdr:colOff>0</xdr:colOff>
                    <xdr:row>9</xdr:row>
                    <xdr:rowOff>0</xdr:rowOff>
                  </from>
                  <to>
                    <xdr:col>0</xdr:col>
                    <xdr:colOff>238125</xdr:colOff>
                    <xdr:row>9</xdr:row>
                    <xdr:rowOff>161925</xdr:rowOff>
                  </to>
                </anchor>
              </controlPr>
            </control>
          </mc:Choice>
        </mc:AlternateContent>
        <mc:AlternateContent xmlns:mc="http://schemas.openxmlformats.org/markup-compatibility/2006">
          <mc:Choice Requires="x14">
            <control shapeId="4103" r:id="rId14" name="Check Box 7">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4104" r:id="rId15" name="Check Box 8">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4105" r:id="rId16" name="Check Box 9">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4106" r:id="rId17" name="Check Box 10">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4107" r:id="rId18" name="Check Box 11">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4108" r:id="rId19" name="Check Box 12">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4109" r:id="rId20" name="Check Box 13">
              <controlPr defaultSize="0" autoFill="0" autoLine="0" autoPict="0">
                <anchor moveWithCells="1">
                  <from>
                    <xdr:col>0</xdr:col>
                    <xdr:colOff>0</xdr:colOff>
                    <xdr:row>12</xdr:row>
                    <xdr:rowOff>0</xdr:rowOff>
                  </from>
                  <to>
                    <xdr:col>0</xdr:col>
                    <xdr:colOff>238125</xdr:colOff>
                    <xdr:row>12</xdr:row>
                    <xdr:rowOff>161925</xdr:rowOff>
                  </to>
                </anchor>
              </controlPr>
            </control>
          </mc:Choice>
        </mc:AlternateContent>
        <mc:AlternateContent xmlns:mc="http://schemas.openxmlformats.org/markup-compatibility/2006">
          <mc:Choice Requires="x14">
            <control shapeId="4110" r:id="rId21" name="Check Box 14">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4111" r:id="rId22" name="Check Box 15">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4112" r:id="rId23" name="Check Box 16">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4113" r:id="rId24" name="Check Box 17">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4114" r:id="rId25" name="Check Box 18">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4124" r:id="rId26" name="Check Box 28">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4125" r:id="rId27" name="Check Box 29">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sheetPr>
  <dimension ref="A1:N42"/>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11" width="9.140625" style="8"/>
    <col min="12" max="13" width="9.140625" style="99"/>
    <col min="14" max="14" width="9.140625" style="8"/>
  </cols>
  <sheetData>
    <row r="1" spans="1:13" x14ac:dyDescent="0.25">
      <c r="A1" s="152" t="s">
        <v>73</v>
      </c>
      <c r="B1" s="153"/>
      <c r="C1" s="153"/>
      <c r="D1" s="42" t="str">
        <f>Home!C6&amp;" Priority"</f>
        <v>High Priority</v>
      </c>
    </row>
    <row r="2" spans="1:13" ht="91.5" customHeight="1" x14ac:dyDescent="0.25">
      <c r="A2" s="156" t="s">
        <v>378</v>
      </c>
      <c r="B2" s="157"/>
      <c r="C2" s="157"/>
      <c r="D2" s="157"/>
    </row>
    <row r="3" spans="1:13" s="8" customFormat="1" ht="15.75" customHeight="1" x14ac:dyDescent="0.25">
      <c r="A3" s="154" t="s">
        <v>60</v>
      </c>
      <c r="B3" s="155"/>
      <c r="C3" s="10" t="s">
        <v>35</v>
      </c>
      <c r="D3" s="10" t="s">
        <v>126</v>
      </c>
      <c r="F3" s="113">
        <f>COUNTIF(F4:F16, TRUE)</f>
        <v>0</v>
      </c>
      <c r="G3" s="99">
        <f>COUNTIF(F16, TRUE)</f>
        <v>0</v>
      </c>
      <c r="H3" s="99"/>
      <c r="L3" s="99"/>
      <c r="M3" s="99"/>
    </row>
    <row r="4" spans="1:13" s="8" customFormat="1" ht="12.75" customHeight="1" x14ac:dyDescent="0.2">
      <c r="A4" s="13"/>
      <c r="B4" s="18" t="s">
        <v>241</v>
      </c>
      <c r="C4" s="21" t="s">
        <v>37</v>
      </c>
      <c r="D4" s="20"/>
      <c r="F4" s="113" t="b">
        <v>0</v>
      </c>
      <c r="G4" s="99"/>
      <c r="H4" s="99"/>
      <c r="L4" s="99" t="s">
        <v>55</v>
      </c>
      <c r="M4" s="99" t="s">
        <v>36</v>
      </c>
    </row>
    <row r="5" spans="1:13" s="8" customFormat="1" ht="12.75" x14ac:dyDescent="0.2">
      <c r="A5" s="13"/>
      <c r="B5" s="18" t="s">
        <v>381</v>
      </c>
      <c r="C5" s="21" t="s">
        <v>37</v>
      </c>
      <c r="D5" s="22"/>
      <c r="F5" s="113" t="b">
        <v>0</v>
      </c>
      <c r="G5" s="99"/>
      <c r="H5" s="99"/>
      <c r="L5" s="99" t="s">
        <v>56</v>
      </c>
      <c r="M5" s="99" t="s">
        <v>37</v>
      </c>
    </row>
    <row r="6" spans="1:13" s="8" customFormat="1" ht="12.75" x14ac:dyDescent="0.2">
      <c r="A6" s="13"/>
      <c r="B6" s="18" t="s">
        <v>242</v>
      </c>
      <c r="C6" s="21" t="s">
        <v>37</v>
      </c>
      <c r="D6" s="22"/>
      <c r="F6" s="113" t="b">
        <v>0</v>
      </c>
      <c r="G6" s="99"/>
      <c r="H6" s="99"/>
      <c r="L6" s="99" t="s">
        <v>57</v>
      </c>
      <c r="M6" s="99"/>
    </row>
    <row r="7" spans="1:13" s="8" customFormat="1" ht="36" x14ac:dyDescent="0.2">
      <c r="A7" s="13"/>
      <c r="B7" s="18" t="s">
        <v>243</v>
      </c>
      <c r="C7" s="21" t="s">
        <v>36</v>
      </c>
      <c r="D7" s="15"/>
      <c r="F7" s="113" t="b">
        <v>0</v>
      </c>
      <c r="G7" s="99"/>
      <c r="H7" s="99"/>
      <c r="L7" s="99"/>
      <c r="M7" s="99"/>
    </row>
    <row r="8" spans="1:13" s="8" customFormat="1" ht="12.75" x14ac:dyDescent="0.2">
      <c r="A8" s="13"/>
      <c r="B8" s="18" t="s">
        <v>244</v>
      </c>
      <c r="C8" s="21" t="s">
        <v>37</v>
      </c>
      <c r="D8" s="15"/>
      <c r="F8" s="113" t="b">
        <v>0</v>
      </c>
      <c r="G8" s="99"/>
      <c r="H8" s="99"/>
      <c r="L8" s="99"/>
      <c r="M8" s="99"/>
    </row>
    <row r="9" spans="1:13" s="8" customFormat="1" ht="12.75" x14ac:dyDescent="0.2">
      <c r="A9" s="13"/>
      <c r="B9" s="18" t="s">
        <v>245</v>
      </c>
      <c r="C9" s="21" t="s">
        <v>37</v>
      </c>
      <c r="D9" s="15"/>
      <c r="F9" s="113" t="b">
        <v>0</v>
      </c>
      <c r="G9" s="99"/>
      <c r="H9" s="99"/>
      <c r="L9" s="99"/>
      <c r="M9" s="99"/>
    </row>
    <row r="10" spans="1:13" s="8" customFormat="1" ht="12.75" x14ac:dyDescent="0.2">
      <c r="A10" s="13"/>
      <c r="B10" s="18" t="s">
        <v>246</v>
      </c>
      <c r="C10" s="21" t="s">
        <v>36</v>
      </c>
      <c r="D10" s="15"/>
      <c r="F10" s="113" t="b">
        <v>0</v>
      </c>
      <c r="G10" s="99"/>
      <c r="H10" s="99"/>
      <c r="L10" s="99"/>
      <c r="M10" s="99"/>
    </row>
    <row r="11" spans="1:13" s="8" customFormat="1" ht="12.75" x14ac:dyDescent="0.2">
      <c r="A11" s="13"/>
      <c r="B11" s="18" t="s">
        <v>247</v>
      </c>
      <c r="C11" s="21" t="s">
        <v>36</v>
      </c>
      <c r="D11" s="15"/>
      <c r="F11" s="113" t="b">
        <v>0</v>
      </c>
      <c r="G11" s="99"/>
      <c r="H11" s="99"/>
      <c r="L11" s="99"/>
      <c r="M11" s="99"/>
    </row>
    <row r="12" spans="1:13" s="8" customFormat="1" ht="12.75" x14ac:dyDescent="0.2">
      <c r="A12" s="13"/>
      <c r="B12" s="18" t="s">
        <v>248</v>
      </c>
      <c r="C12" s="21" t="s">
        <v>36</v>
      </c>
      <c r="D12" s="15"/>
      <c r="F12" s="113" t="b">
        <v>0</v>
      </c>
      <c r="G12" s="99"/>
      <c r="H12" s="99"/>
      <c r="L12" s="99"/>
      <c r="M12" s="99"/>
    </row>
    <row r="13" spans="1:13" s="8" customFormat="1" ht="12.75" x14ac:dyDescent="0.2">
      <c r="A13" s="13"/>
      <c r="B13" s="103" t="s">
        <v>249</v>
      </c>
      <c r="C13" s="21" t="s">
        <v>36</v>
      </c>
      <c r="D13" s="81" t="s">
        <v>252</v>
      </c>
      <c r="F13" s="113" t="b">
        <v>0</v>
      </c>
      <c r="G13" s="99"/>
      <c r="H13" s="99"/>
      <c r="L13" s="99"/>
      <c r="M13" s="99"/>
    </row>
    <row r="14" spans="1:13" s="8" customFormat="1" ht="12.75" x14ac:dyDescent="0.2">
      <c r="A14" s="13"/>
      <c r="B14" s="18" t="s">
        <v>250</v>
      </c>
      <c r="C14" s="21" t="s">
        <v>37</v>
      </c>
      <c r="D14" s="15"/>
      <c r="F14" s="113" t="b">
        <v>0</v>
      </c>
      <c r="G14" s="99"/>
      <c r="H14" s="99"/>
      <c r="L14" s="99"/>
      <c r="M14" s="99"/>
    </row>
    <row r="15" spans="1:13" s="8" customFormat="1" ht="12.75" x14ac:dyDescent="0.2">
      <c r="A15" s="13"/>
      <c r="B15" s="18" t="s">
        <v>251</v>
      </c>
      <c r="C15" s="21" t="s">
        <v>36</v>
      </c>
      <c r="D15" s="15"/>
      <c r="F15" s="113" t="b">
        <v>0</v>
      </c>
      <c r="G15" s="99"/>
      <c r="H15" s="99"/>
      <c r="L15" s="99"/>
      <c r="M15" s="99"/>
    </row>
    <row r="16" spans="1:13" s="8" customFormat="1" ht="12.75" x14ac:dyDescent="0.2">
      <c r="A16" s="13"/>
      <c r="B16" s="18" t="s">
        <v>34</v>
      </c>
      <c r="C16" s="14"/>
      <c r="D16" s="14"/>
      <c r="F16" s="113" t="b">
        <v>0</v>
      </c>
      <c r="G16" s="99"/>
      <c r="H16" s="99"/>
      <c r="L16" s="99"/>
      <c r="M16" s="99"/>
    </row>
    <row r="17" spans="1:13" s="8" customFormat="1" x14ac:dyDescent="0.25">
      <c r="A17" s="154" t="s">
        <v>61</v>
      </c>
      <c r="B17" s="155"/>
      <c r="C17" s="16"/>
      <c r="D17" s="16"/>
      <c r="F17" s="113">
        <f>COUNTIF(F18:F23, TRUE)</f>
        <v>0</v>
      </c>
      <c r="G17" s="99">
        <f>COUNTIF(F23, TRUE)</f>
        <v>0</v>
      </c>
      <c r="H17" s="99"/>
      <c r="L17" s="99"/>
      <c r="M17" s="99"/>
    </row>
    <row r="18" spans="1:13" s="9" customFormat="1" ht="12.75" x14ac:dyDescent="0.2">
      <c r="B18" s="18" t="s">
        <v>452</v>
      </c>
      <c r="C18" s="39" t="s">
        <v>37</v>
      </c>
      <c r="D18" s="53" t="s">
        <v>353</v>
      </c>
      <c r="F18" s="113" t="b">
        <v>0</v>
      </c>
      <c r="G18" s="100"/>
      <c r="H18" s="100"/>
      <c r="L18" s="100"/>
      <c r="M18" s="100"/>
    </row>
    <row r="19" spans="1:13" s="9" customFormat="1" ht="12.75" x14ac:dyDescent="0.2">
      <c r="B19" s="18" t="s">
        <v>453</v>
      </c>
      <c r="C19" s="40" t="s">
        <v>37</v>
      </c>
      <c r="D19" s="29"/>
      <c r="F19" s="113" t="b">
        <v>0</v>
      </c>
      <c r="G19" s="100"/>
      <c r="H19" s="100"/>
      <c r="L19" s="100"/>
      <c r="M19" s="100"/>
    </row>
    <row r="20" spans="1:13" s="9" customFormat="1" ht="36" x14ac:dyDescent="0.2">
      <c r="B20" s="18" t="s">
        <v>253</v>
      </c>
      <c r="C20" s="21" t="s">
        <v>36</v>
      </c>
      <c r="D20" s="29"/>
      <c r="F20" s="113" t="b">
        <v>0</v>
      </c>
      <c r="G20" s="100"/>
      <c r="H20" s="100"/>
      <c r="L20" s="100"/>
      <c r="M20" s="100"/>
    </row>
    <row r="21" spans="1:13" s="9" customFormat="1" ht="12.75" x14ac:dyDescent="0.2">
      <c r="B21" s="18" t="s">
        <v>62</v>
      </c>
      <c r="C21" s="40" t="s">
        <v>37</v>
      </c>
      <c r="D21" s="29"/>
      <c r="F21" s="113" t="b">
        <v>0</v>
      </c>
      <c r="G21" s="100"/>
      <c r="H21" s="100"/>
      <c r="L21" s="100"/>
      <c r="M21" s="100"/>
    </row>
    <row r="22" spans="1:13" s="9" customFormat="1" ht="12.75" x14ac:dyDescent="0.2">
      <c r="B22" s="18" t="s">
        <v>254</v>
      </c>
      <c r="C22" s="40" t="s">
        <v>37</v>
      </c>
      <c r="D22" s="29"/>
      <c r="F22" s="113" t="b">
        <v>0</v>
      </c>
      <c r="G22" s="100"/>
      <c r="H22" s="100"/>
      <c r="L22" s="100"/>
      <c r="M22" s="100"/>
    </row>
    <row r="23" spans="1:13" s="8" customFormat="1" ht="12.75" x14ac:dyDescent="0.2">
      <c r="A23" s="13"/>
      <c r="B23" s="18" t="s">
        <v>34</v>
      </c>
      <c r="C23" s="45"/>
      <c r="D23" s="30"/>
      <c r="F23" s="113" t="b">
        <v>0</v>
      </c>
      <c r="G23" s="99"/>
      <c r="H23" s="99"/>
      <c r="L23" s="99"/>
      <c r="M23" s="99"/>
    </row>
    <row r="24" spans="1:13" s="8" customFormat="1" x14ac:dyDescent="0.25">
      <c r="A24" s="154" t="s">
        <v>63</v>
      </c>
      <c r="B24" s="155"/>
      <c r="C24" s="33"/>
      <c r="D24" s="12"/>
      <c r="F24" s="113">
        <f>COUNTIF(F25:F28, TRUE)</f>
        <v>0</v>
      </c>
      <c r="G24" s="99">
        <f>COUNTIF(F28, TRUE)</f>
        <v>0</v>
      </c>
      <c r="H24" s="99"/>
      <c r="L24" s="99"/>
      <c r="M24" s="99"/>
    </row>
    <row r="25" spans="1:13" s="8" customFormat="1" ht="12.75" x14ac:dyDescent="0.2">
      <c r="B25" s="24" t="s">
        <v>454</v>
      </c>
      <c r="C25" s="39" t="s">
        <v>37</v>
      </c>
      <c r="D25" s="31"/>
      <c r="F25" s="113" t="b">
        <v>0</v>
      </c>
      <c r="G25" s="99"/>
      <c r="H25" s="99"/>
      <c r="L25" s="99"/>
      <c r="M25" s="99"/>
    </row>
    <row r="26" spans="1:13" s="8" customFormat="1" ht="12.75" x14ac:dyDescent="0.2">
      <c r="B26" s="24" t="s">
        <v>64</v>
      </c>
      <c r="C26" s="40" t="s">
        <v>37</v>
      </c>
      <c r="D26" s="31"/>
      <c r="F26" s="113" t="b">
        <v>0</v>
      </c>
      <c r="G26" s="99"/>
      <c r="H26" s="99"/>
      <c r="L26" s="99"/>
      <c r="M26" s="99"/>
    </row>
    <row r="27" spans="1:13" s="8" customFormat="1" ht="12.75" x14ac:dyDescent="0.2">
      <c r="B27" s="24" t="s">
        <v>65</v>
      </c>
      <c r="C27" s="40" t="s">
        <v>37</v>
      </c>
      <c r="D27" s="31"/>
      <c r="F27" s="113" t="b">
        <v>0</v>
      </c>
      <c r="G27" s="99"/>
      <c r="H27" s="99"/>
      <c r="L27" s="99"/>
      <c r="M27" s="99"/>
    </row>
    <row r="28" spans="1:13" s="8" customFormat="1" ht="12.75" x14ac:dyDescent="0.2">
      <c r="A28" s="13"/>
      <c r="B28" s="18" t="s">
        <v>34</v>
      </c>
      <c r="C28" s="45"/>
      <c r="D28" s="32"/>
      <c r="F28" s="113" t="b">
        <v>0</v>
      </c>
      <c r="G28" s="99"/>
      <c r="H28" s="99"/>
      <c r="L28" s="99"/>
      <c r="M28" s="99"/>
    </row>
    <row r="29" spans="1:13" s="8" customFormat="1" ht="27" customHeight="1" x14ac:dyDescent="0.25">
      <c r="A29" s="154" t="s">
        <v>66</v>
      </c>
      <c r="B29" s="155"/>
      <c r="C29" s="33"/>
      <c r="D29" s="11"/>
      <c r="F29" s="113">
        <f>COUNTIF(F30:F32, TRUE)</f>
        <v>0</v>
      </c>
      <c r="G29" s="99">
        <f>COUNTIF(F32, TRUE)</f>
        <v>0</v>
      </c>
      <c r="H29" s="99"/>
      <c r="L29" s="99"/>
      <c r="M29" s="99"/>
    </row>
    <row r="30" spans="1:13" s="8" customFormat="1" ht="12.75" x14ac:dyDescent="0.2">
      <c r="B30" s="17" t="s">
        <v>67</v>
      </c>
      <c r="C30" s="19" t="s">
        <v>36</v>
      </c>
      <c r="D30" s="29"/>
      <c r="F30" s="113" t="b">
        <v>0</v>
      </c>
      <c r="G30" s="99"/>
      <c r="H30" s="99"/>
      <c r="L30" s="99"/>
      <c r="M30" s="99"/>
    </row>
    <row r="31" spans="1:13" s="8" customFormat="1" ht="12.75" x14ac:dyDescent="0.2">
      <c r="B31" s="25" t="s">
        <v>68</v>
      </c>
      <c r="C31" s="21" t="s">
        <v>36</v>
      </c>
      <c r="D31" s="32"/>
      <c r="F31" s="113" t="b">
        <v>0</v>
      </c>
      <c r="G31" s="99"/>
      <c r="H31" s="99"/>
      <c r="L31" s="99"/>
      <c r="M31" s="99"/>
    </row>
    <row r="32" spans="1:13" s="8" customFormat="1" ht="12.75" x14ac:dyDescent="0.2">
      <c r="A32" s="13"/>
      <c r="B32" s="18" t="s">
        <v>34</v>
      </c>
      <c r="C32" s="45"/>
      <c r="D32" s="32"/>
      <c r="F32" s="113" t="b">
        <v>0</v>
      </c>
      <c r="G32" s="99"/>
      <c r="H32" s="99"/>
      <c r="L32" s="99"/>
      <c r="M32" s="99"/>
    </row>
    <row r="33" spans="1:13" s="8" customFormat="1" x14ac:dyDescent="0.25">
      <c r="A33" s="154" t="s">
        <v>69</v>
      </c>
      <c r="B33" s="155"/>
      <c r="C33" s="33"/>
      <c r="D33" s="16"/>
      <c r="F33" s="113">
        <f>COUNTIF(F34:F35, TRUE)</f>
        <v>0</v>
      </c>
      <c r="G33" s="99">
        <f>COUNTIF(F35, TRUE)</f>
        <v>0</v>
      </c>
      <c r="H33" s="99"/>
      <c r="L33" s="99"/>
      <c r="M33" s="99"/>
    </row>
    <row r="34" spans="1:13" s="8" customFormat="1" ht="12.75" x14ac:dyDescent="0.2">
      <c r="B34" s="17" t="s">
        <v>70</v>
      </c>
      <c r="C34" s="19" t="s">
        <v>36</v>
      </c>
      <c r="D34" s="20"/>
      <c r="F34" s="113" t="b">
        <v>0</v>
      </c>
      <c r="G34" s="99"/>
      <c r="H34" s="99"/>
      <c r="L34" s="99"/>
      <c r="M34" s="99"/>
    </row>
    <row r="35" spans="1:13" s="8" customFormat="1" ht="12.75" x14ac:dyDescent="0.2">
      <c r="A35" s="13"/>
      <c r="B35" s="18" t="s">
        <v>34</v>
      </c>
      <c r="C35" s="51"/>
      <c r="D35" s="52"/>
      <c r="F35" s="113" t="b">
        <v>0</v>
      </c>
      <c r="G35" s="99"/>
      <c r="H35" s="99"/>
      <c r="L35" s="99"/>
      <c r="M35" s="99"/>
    </row>
    <row r="36" spans="1:13" s="8" customFormat="1" x14ac:dyDescent="0.25">
      <c r="A36" s="154" t="s">
        <v>71</v>
      </c>
      <c r="B36" s="155"/>
      <c r="C36" s="33"/>
      <c r="D36" s="12"/>
      <c r="F36" s="113">
        <f>COUNTIF(F37:F41, TRUE)</f>
        <v>0</v>
      </c>
      <c r="G36" s="99">
        <f>COUNTIF(F41, TRUE)</f>
        <v>0</v>
      </c>
      <c r="H36" s="99"/>
      <c r="L36" s="99"/>
      <c r="M36" s="99"/>
    </row>
    <row r="37" spans="1:13" s="8" customFormat="1" ht="12.75" x14ac:dyDescent="0.2">
      <c r="B37" s="17" t="s">
        <v>159</v>
      </c>
      <c r="C37" s="19" t="s">
        <v>36</v>
      </c>
      <c r="D37" s="29" t="s">
        <v>215</v>
      </c>
      <c r="F37" s="113" t="b">
        <v>0</v>
      </c>
      <c r="G37" s="99"/>
      <c r="H37" s="99"/>
      <c r="L37" s="99"/>
      <c r="M37" s="99"/>
    </row>
    <row r="38" spans="1:13" s="8" customFormat="1" ht="12.75" x14ac:dyDescent="0.2">
      <c r="A38" s="13"/>
      <c r="B38" s="27" t="s">
        <v>72</v>
      </c>
      <c r="C38" s="21" t="s">
        <v>36</v>
      </c>
      <c r="D38" s="29"/>
      <c r="F38" s="113" t="b">
        <v>0</v>
      </c>
      <c r="G38" s="99"/>
      <c r="H38" s="99"/>
      <c r="L38" s="99"/>
      <c r="M38" s="99"/>
    </row>
    <row r="39" spans="1:13" s="8" customFormat="1" ht="12.75" x14ac:dyDescent="0.2">
      <c r="A39" s="13"/>
      <c r="B39" s="27" t="s">
        <v>255</v>
      </c>
      <c r="C39" s="21" t="s">
        <v>36</v>
      </c>
      <c r="D39" s="29"/>
      <c r="F39" s="113" t="b">
        <v>0</v>
      </c>
      <c r="G39" s="99"/>
      <c r="H39" s="99"/>
      <c r="L39" s="99"/>
      <c r="M39" s="99"/>
    </row>
    <row r="40" spans="1:13" s="8" customFormat="1" ht="12.75" x14ac:dyDescent="0.2">
      <c r="A40" s="13"/>
      <c r="B40" s="18" t="s">
        <v>256</v>
      </c>
      <c r="C40" s="21" t="s">
        <v>36</v>
      </c>
      <c r="D40" s="29"/>
      <c r="F40" s="113" t="b">
        <v>0</v>
      </c>
      <c r="G40" s="99"/>
      <c r="H40" s="99"/>
      <c r="L40" s="99"/>
      <c r="M40" s="99"/>
    </row>
    <row r="41" spans="1:13" s="8" customFormat="1" ht="13.5" thickBot="1" x14ac:dyDescent="0.25">
      <c r="A41" s="13"/>
      <c r="B41" s="18" t="s">
        <v>34</v>
      </c>
      <c r="C41" s="47"/>
      <c r="D41" s="29"/>
      <c r="F41" s="113" t="b">
        <v>0</v>
      </c>
      <c r="G41" s="99"/>
      <c r="H41" s="99"/>
      <c r="L41" s="99"/>
      <c r="M41" s="99"/>
    </row>
    <row r="42" spans="1:13" s="8" customFormat="1" ht="15.75" thickBot="1" x14ac:dyDescent="0.3">
      <c r="A42" s="36"/>
      <c r="B42" s="37" t="s">
        <v>53</v>
      </c>
      <c r="C42" s="46">
        <f>H42</f>
        <v>0</v>
      </c>
      <c r="D42" s="38"/>
      <c r="F42" s="113">
        <f>SUM(F33,F36, F29,F24,F17,F3)</f>
        <v>0</v>
      </c>
      <c r="G42" s="99">
        <f>SUM(G36, G33,G29,G24,G17,G3)</f>
        <v>0</v>
      </c>
      <c r="H42" s="99">
        <f>F42/(27+G42)</f>
        <v>0</v>
      </c>
      <c r="L42" s="99"/>
      <c r="M42" s="99"/>
    </row>
  </sheetData>
  <mergeCells count="8">
    <mergeCell ref="A33:B33"/>
    <mergeCell ref="A36:B36"/>
    <mergeCell ref="A1:C1"/>
    <mergeCell ref="A2:D2"/>
    <mergeCell ref="A3:B3"/>
    <mergeCell ref="A17:B17"/>
    <mergeCell ref="A24:B24"/>
    <mergeCell ref="A29:B29"/>
  </mergeCells>
  <conditionalFormatting sqref="C25:C28 C18:C23 C30:C32 C4:C16">
    <cfRule type="cellIs" dxfId="152" priority="22" operator="equal">
      <formula>$M$5</formula>
    </cfRule>
    <cfRule type="cellIs" dxfId="151" priority="23" operator="equal">
      <formula>$M$4</formula>
    </cfRule>
  </conditionalFormatting>
  <conditionalFormatting sqref="D1">
    <cfRule type="cellIs" dxfId="150" priority="19" operator="equal">
      <formula>$L$6</formula>
    </cfRule>
    <cfRule type="cellIs" dxfId="149" priority="20" operator="equal">
      <formula>$L$4</formula>
    </cfRule>
    <cfRule type="cellIs" dxfId="148" priority="21" operator="equal">
      <formula>$L$5</formula>
    </cfRule>
  </conditionalFormatting>
  <conditionalFormatting sqref="C35 C41">
    <cfRule type="cellIs" dxfId="147" priority="11" operator="equal">
      <formula>$M$5</formula>
    </cfRule>
    <cfRule type="cellIs" dxfId="146" priority="12" operator="equal">
      <formula>$M$4</formula>
    </cfRule>
  </conditionalFormatting>
  <conditionalFormatting sqref="C34">
    <cfRule type="cellIs" dxfId="145" priority="9" operator="equal">
      <formula>$M$5</formula>
    </cfRule>
    <cfRule type="cellIs" dxfId="144" priority="10" operator="equal">
      <formula>$M$4</formula>
    </cfRule>
  </conditionalFormatting>
  <conditionalFormatting sqref="C37">
    <cfRule type="cellIs" dxfId="143" priority="7" operator="equal">
      <formula>$M$5</formula>
    </cfRule>
    <cfRule type="cellIs" dxfId="142" priority="8" operator="equal">
      <formula>$M$4</formula>
    </cfRule>
  </conditionalFormatting>
  <conditionalFormatting sqref="C38">
    <cfRule type="cellIs" dxfId="141" priority="5" operator="equal">
      <formula>$M$5</formula>
    </cfRule>
    <cfRule type="cellIs" dxfId="140" priority="6" operator="equal">
      <formula>$M$4</formula>
    </cfRule>
  </conditionalFormatting>
  <conditionalFormatting sqref="C39">
    <cfRule type="cellIs" dxfId="139" priority="3" operator="equal">
      <formula>$M$5</formula>
    </cfRule>
    <cfRule type="cellIs" dxfId="138" priority="4" operator="equal">
      <formula>$M$4</formula>
    </cfRule>
  </conditionalFormatting>
  <conditionalFormatting sqref="C40">
    <cfRule type="cellIs" dxfId="137" priority="1" operator="equal">
      <formula>$M$5</formula>
    </cfRule>
    <cfRule type="cellIs" dxfId="136" priority="2" operator="equal">
      <formula>$M$4</formula>
    </cfRule>
  </conditionalFormatting>
  <hyperlinks>
    <hyperlink ref="C30" r:id="rId1" tooltip="Menzies, Popa, Hanley, Rand, &amp; Milton, 2003; Memarzadeh, Olmsted, &amp; Bartley, 2010"/>
    <hyperlink ref="C31" r:id="rId2" tooltip="Barnes  &amp; Rogers, 1989; Crimi et al., 2006; Hahn et al., 2002; Sherertz et al., 1987"/>
    <hyperlink ref="C7" r:id="rId3" tooltip="Carling, Parry, &amp; Von Beheren, 2008; Dancer, White, Lamb,  Girvan, &amp; Robertson, 2009; Joseph, &amp; Rashid, 2007; Lankford et al., 2007; Noskin, Bednarz, Suriano, Reiner, &amp; Peterson, 2000; Takai et al., 2002; Wilson &amp; Ridgway, 2006"/>
    <hyperlink ref="C12" r:id="rId4" tooltip="Bartley, Olmsted, &amp; Haas, 2010; Hota et al., 2004"/>
    <hyperlink ref="C11" r:id="rId5" tooltip="Bartley, Olmsted, &amp; Haas, 2010; Hota et al., 2004"/>
    <hyperlink ref="C10" r:id="rId6" tooltip="Bartley, Olmsted, &amp; Haas, 2010; Hota et al., 2004"/>
    <hyperlink ref="C15" r:id="rId7" tooltip="Lutz, Jin, Rinaldi, Wickes,  Huycke, 2003"/>
    <hyperlink ref="C20" r:id="rId8" tooltip="Kramer, Schwebke, &amp; Kampf, 2006; Lankford et al., 2006; Sehulster et al., 2003"/>
    <hyperlink ref="C34" r:id="rId9" tooltip="Barnes  &amp; Rogers, 1989; Memarzadeh, 2011; Sehulster et al., 2003"/>
    <hyperlink ref="C37" r:id="rId10" tooltip="Bartley, Olmsted, &amp; Haas, 2010; Ben-Abraham et al., 2002; Chang, 2000; Bracco, Dubois, Bouali,&amp; Eggiman, 2007; Gardner, Court, Brocklebank, Downham, &amp; Weightman,  1973; MacKenzie et al., 2007; McManus, Mason,  McManus, &amp; Pruitt, 1992"/>
    <hyperlink ref="C38" r:id="rId11" tooltip="Ben-Abraham et al., 2002; Chang, 2000; Bracco, Dubois, Bouali,&amp; Eggiman, 2007; Gardner, Court, Brocklebank, Downham, &amp; Weightman,  1973; McManus, Mason,  McManus, &amp; Pruitt, 1992"/>
    <hyperlink ref="C39" r:id="rId12" tooltip="Gustafson et al., 1982"/>
    <hyperlink ref="C40" r:id="rId13" tooltip="Gustafson et al., 1982"/>
    <hyperlink ref="C13" r:id="rId14" tooltip="Hota et al., 2004"/>
  </hyperlinks>
  <pageMargins left="0.7" right="0.7" top="0.75" bottom="0.75" header="0.3" footer="0.3"/>
  <pageSetup orientation="landscape" r:id="rId15"/>
  <drawing r:id="rId16"/>
  <legacyDrawing r:id="rId17"/>
  <mc:AlternateContent xmlns:mc="http://schemas.openxmlformats.org/markup-compatibility/2006">
    <mc:Choice Requires="x14">
      <controls>
        <mc:AlternateContent xmlns:mc="http://schemas.openxmlformats.org/markup-compatibility/2006">
          <mc:Choice Requires="x14">
            <control shapeId="7169" r:id="rId18" name="Check Box 1">
              <controlPr defaultSize="0" autoFill="0" autoLine="0" autoPict="0">
                <anchor moveWithCells="1">
                  <from>
                    <xdr:col>0</xdr:col>
                    <xdr:colOff>0</xdr:colOff>
                    <xdr:row>3</xdr:row>
                    <xdr:rowOff>0</xdr:rowOff>
                  </from>
                  <to>
                    <xdr:col>0</xdr:col>
                    <xdr:colOff>238125</xdr:colOff>
                    <xdr:row>4</xdr:row>
                    <xdr:rowOff>0</xdr:rowOff>
                  </to>
                </anchor>
              </controlPr>
            </control>
          </mc:Choice>
        </mc:AlternateContent>
        <mc:AlternateContent xmlns:mc="http://schemas.openxmlformats.org/markup-compatibility/2006">
          <mc:Choice Requires="x14">
            <control shapeId="7170" r:id="rId19" name="Check Box 2">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7171" r:id="rId20" name="Check Box 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7172" r:id="rId21" name="Check Box 4">
              <controlPr defaultSize="0" autoFill="0" autoLine="0" autoPict="0">
                <anchor moveWithCells="1">
                  <from>
                    <xdr:col>0</xdr:col>
                    <xdr:colOff>0</xdr:colOff>
                    <xdr:row>6</xdr:row>
                    <xdr:rowOff>0</xdr:rowOff>
                  </from>
                  <to>
                    <xdr:col>0</xdr:col>
                    <xdr:colOff>238125</xdr:colOff>
                    <xdr:row>6</xdr:row>
                    <xdr:rowOff>161925</xdr:rowOff>
                  </to>
                </anchor>
              </controlPr>
            </control>
          </mc:Choice>
        </mc:AlternateContent>
        <mc:AlternateContent xmlns:mc="http://schemas.openxmlformats.org/markup-compatibility/2006">
          <mc:Choice Requires="x14">
            <control shapeId="7173" r:id="rId22" name="Check Box 5">
              <controlPr defaultSize="0" autoFill="0" autoLine="0" autoPict="0">
                <anchor moveWithCells="1">
                  <from>
                    <xdr:col>0</xdr:col>
                    <xdr:colOff>0</xdr:colOff>
                    <xdr:row>15</xdr:row>
                    <xdr:rowOff>0</xdr:rowOff>
                  </from>
                  <to>
                    <xdr:col>0</xdr:col>
                    <xdr:colOff>238125</xdr:colOff>
                    <xdr:row>16</xdr:row>
                    <xdr:rowOff>0</xdr:rowOff>
                  </to>
                </anchor>
              </controlPr>
            </control>
          </mc:Choice>
        </mc:AlternateContent>
        <mc:AlternateContent xmlns:mc="http://schemas.openxmlformats.org/markup-compatibility/2006">
          <mc:Choice Requires="x14">
            <control shapeId="7174" r:id="rId23" name="Check Box 6">
              <controlPr defaultSize="0" autoFill="0" autoLine="0" autoPict="0">
                <anchor moveWithCells="1">
                  <from>
                    <xdr:col>0</xdr:col>
                    <xdr:colOff>0</xdr:colOff>
                    <xdr:row>17</xdr:row>
                    <xdr:rowOff>0</xdr:rowOff>
                  </from>
                  <to>
                    <xdr:col>0</xdr:col>
                    <xdr:colOff>238125</xdr:colOff>
                    <xdr:row>18</xdr:row>
                    <xdr:rowOff>0</xdr:rowOff>
                  </to>
                </anchor>
              </controlPr>
            </control>
          </mc:Choice>
        </mc:AlternateContent>
        <mc:AlternateContent xmlns:mc="http://schemas.openxmlformats.org/markup-compatibility/2006">
          <mc:Choice Requires="x14">
            <control shapeId="7175" r:id="rId24" name="Check Box 7">
              <controlPr defaultSize="0" autoFill="0" autoLine="0" autoPict="0">
                <anchor moveWithCells="1">
                  <from>
                    <xdr:col>0</xdr:col>
                    <xdr:colOff>0</xdr:colOff>
                    <xdr:row>18</xdr:row>
                    <xdr:rowOff>0</xdr:rowOff>
                  </from>
                  <to>
                    <xdr:col>0</xdr:col>
                    <xdr:colOff>238125</xdr:colOff>
                    <xdr:row>19</xdr:row>
                    <xdr:rowOff>0</xdr:rowOff>
                  </to>
                </anchor>
              </controlPr>
            </control>
          </mc:Choice>
        </mc:AlternateContent>
        <mc:AlternateContent xmlns:mc="http://schemas.openxmlformats.org/markup-compatibility/2006">
          <mc:Choice Requires="x14">
            <control shapeId="7176" r:id="rId25" name="Check Box 8">
              <controlPr defaultSize="0" autoFill="0" autoLine="0" autoPict="0">
                <anchor moveWithCells="1">
                  <from>
                    <xdr:col>0</xdr:col>
                    <xdr:colOff>0</xdr:colOff>
                    <xdr:row>19</xdr:row>
                    <xdr:rowOff>0</xdr:rowOff>
                  </from>
                  <to>
                    <xdr:col>0</xdr:col>
                    <xdr:colOff>238125</xdr:colOff>
                    <xdr:row>19</xdr:row>
                    <xdr:rowOff>161925</xdr:rowOff>
                  </to>
                </anchor>
              </controlPr>
            </control>
          </mc:Choice>
        </mc:AlternateContent>
        <mc:AlternateContent xmlns:mc="http://schemas.openxmlformats.org/markup-compatibility/2006">
          <mc:Choice Requires="x14">
            <control shapeId="7177" r:id="rId26" name="Check Box 9">
              <controlPr defaultSize="0" autoFill="0" autoLine="0" autoPict="0">
                <anchor moveWithCells="1">
                  <from>
                    <xdr:col>0</xdr:col>
                    <xdr:colOff>0</xdr:colOff>
                    <xdr:row>20</xdr:row>
                    <xdr:rowOff>0</xdr:rowOff>
                  </from>
                  <to>
                    <xdr:col>0</xdr:col>
                    <xdr:colOff>238125</xdr:colOff>
                    <xdr:row>21</xdr:row>
                    <xdr:rowOff>0</xdr:rowOff>
                  </to>
                </anchor>
              </controlPr>
            </control>
          </mc:Choice>
        </mc:AlternateContent>
        <mc:AlternateContent xmlns:mc="http://schemas.openxmlformats.org/markup-compatibility/2006">
          <mc:Choice Requires="x14">
            <control shapeId="7178" r:id="rId27" name="Check Box 10">
              <controlPr defaultSize="0" autoFill="0" autoLine="0" autoPict="0">
                <anchor moveWithCells="1">
                  <from>
                    <xdr:col>0</xdr:col>
                    <xdr:colOff>0</xdr:colOff>
                    <xdr:row>21</xdr:row>
                    <xdr:rowOff>0</xdr:rowOff>
                  </from>
                  <to>
                    <xdr:col>0</xdr:col>
                    <xdr:colOff>238125</xdr:colOff>
                    <xdr:row>22</xdr:row>
                    <xdr:rowOff>0</xdr:rowOff>
                  </to>
                </anchor>
              </controlPr>
            </control>
          </mc:Choice>
        </mc:AlternateContent>
        <mc:AlternateContent xmlns:mc="http://schemas.openxmlformats.org/markup-compatibility/2006">
          <mc:Choice Requires="x14">
            <control shapeId="7179" r:id="rId28" name="Check Box 11">
              <controlPr defaultSize="0" autoFill="0" autoLine="0" autoPict="0">
                <anchor moveWithCells="1">
                  <from>
                    <xdr:col>0</xdr:col>
                    <xdr:colOff>0</xdr:colOff>
                    <xdr:row>22</xdr:row>
                    <xdr:rowOff>0</xdr:rowOff>
                  </from>
                  <to>
                    <xdr:col>0</xdr:col>
                    <xdr:colOff>238125</xdr:colOff>
                    <xdr:row>23</xdr:row>
                    <xdr:rowOff>0</xdr:rowOff>
                  </to>
                </anchor>
              </controlPr>
            </control>
          </mc:Choice>
        </mc:AlternateContent>
        <mc:AlternateContent xmlns:mc="http://schemas.openxmlformats.org/markup-compatibility/2006">
          <mc:Choice Requires="x14">
            <control shapeId="7180" r:id="rId29" name="Check Box 12">
              <controlPr defaultSize="0" autoFill="0" autoLine="0" autoPict="0">
                <anchor moveWithCells="1">
                  <from>
                    <xdr:col>0</xdr:col>
                    <xdr:colOff>0</xdr:colOff>
                    <xdr:row>22</xdr:row>
                    <xdr:rowOff>0</xdr:rowOff>
                  </from>
                  <to>
                    <xdr:col>0</xdr:col>
                    <xdr:colOff>238125</xdr:colOff>
                    <xdr:row>23</xdr:row>
                    <xdr:rowOff>0</xdr:rowOff>
                  </to>
                </anchor>
              </controlPr>
            </control>
          </mc:Choice>
        </mc:AlternateContent>
        <mc:AlternateContent xmlns:mc="http://schemas.openxmlformats.org/markup-compatibility/2006">
          <mc:Choice Requires="x14">
            <control shapeId="7181" r:id="rId30" name="Check Box 13">
              <controlPr defaultSize="0" autoFill="0" autoLine="0" autoPict="0">
                <anchor moveWithCells="1">
                  <from>
                    <xdr:col>0</xdr:col>
                    <xdr:colOff>0</xdr:colOff>
                    <xdr:row>24</xdr:row>
                    <xdr:rowOff>0</xdr:rowOff>
                  </from>
                  <to>
                    <xdr:col>0</xdr:col>
                    <xdr:colOff>238125</xdr:colOff>
                    <xdr:row>25</xdr:row>
                    <xdr:rowOff>0</xdr:rowOff>
                  </to>
                </anchor>
              </controlPr>
            </control>
          </mc:Choice>
        </mc:AlternateContent>
        <mc:AlternateContent xmlns:mc="http://schemas.openxmlformats.org/markup-compatibility/2006">
          <mc:Choice Requires="x14">
            <control shapeId="7182" r:id="rId31" name="Check Box 14">
              <controlPr defaultSize="0" autoFill="0" autoLine="0" autoPict="0">
                <anchor moveWithCells="1">
                  <from>
                    <xdr:col>0</xdr:col>
                    <xdr:colOff>0</xdr:colOff>
                    <xdr:row>25</xdr:row>
                    <xdr:rowOff>0</xdr:rowOff>
                  </from>
                  <to>
                    <xdr:col>0</xdr:col>
                    <xdr:colOff>238125</xdr:colOff>
                    <xdr:row>26</xdr:row>
                    <xdr:rowOff>0</xdr:rowOff>
                  </to>
                </anchor>
              </controlPr>
            </control>
          </mc:Choice>
        </mc:AlternateContent>
        <mc:AlternateContent xmlns:mc="http://schemas.openxmlformats.org/markup-compatibility/2006">
          <mc:Choice Requires="x14">
            <control shapeId="7183" r:id="rId32" name="Check Box 15">
              <controlPr defaultSize="0" autoFill="0" autoLine="0" autoPict="0">
                <anchor moveWithCells="1">
                  <from>
                    <xdr:col>0</xdr:col>
                    <xdr:colOff>0</xdr:colOff>
                    <xdr:row>26</xdr:row>
                    <xdr:rowOff>0</xdr:rowOff>
                  </from>
                  <to>
                    <xdr:col>0</xdr:col>
                    <xdr:colOff>238125</xdr:colOff>
                    <xdr:row>27</xdr:row>
                    <xdr:rowOff>0</xdr:rowOff>
                  </to>
                </anchor>
              </controlPr>
            </control>
          </mc:Choice>
        </mc:AlternateContent>
        <mc:AlternateContent xmlns:mc="http://schemas.openxmlformats.org/markup-compatibility/2006">
          <mc:Choice Requires="x14">
            <control shapeId="7184" r:id="rId33" name="Check Box 16">
              <controlPr defaultSize="0" autoFill="0" autoLine="0" autoPict="0">
                <anchor moveWithCells="1">
                  <from>
                    <xdr:col>0</xdr:col>
                    <xdr:colOff>0</xdr:colOff>
                    <xdr:row>27</xdr:row>
                    <xdr:rowOff>0</xdr:rowOff>
                  </from>
                  <to>
                    <xdr:col>0</xdr:col>
                    <xdr:colOff>238125</xdr:colOff>
                    <xdr:row>28</xdr:row>
                    <xdr:rowOff>0</xdr:rowOff>
                  </to>
                </anchor>
              </controlPr>
            </control>
          </mc:Choice>
        </mc:AlternateContent>
        <mc:AlternateContent xmlns:mc="http://schemas.openxmlformats.org/markup-compatibility/2006">
          <mc:Choice Requires="x14">
            <control shapeId="7185" r:id="rId34" name="Check Box 17">
              <controlPr defaultSize="0" autoFill="0" autoLine="0" autoPict="0">
                <anchor moveWithCells="1">
                  <from>
                    <xdr:col>0</xdr:col>
                    <xdr:colOff>0</xdr:colOff>
                    <xdr:row>27</xdr:row>
                    <xdr:rowOff>0</xdr:rowOff>
                  </from>
                  <to>
                    <xdr:col>0</xdr:col>
                    <xdr:colOff>238125</xdr:colOff>
                    <xdr:row>28</xdr:row>
                    <xdr:rowOff>0</xdr:rowOff>
                  </to>
                </anchor>
              </controlPr>
            </control>
          </mc:Choice>
        </mc:AlternateContent>
        <mc:AlternateContent xmlns:mc="http://schemas.openxmlformats.org/markup-compatibility/2006">
          <mc:Choice Requires="x14">
            <control shapeId="7186" r:id="rId35" name="Check Box 18">
              <controlPr defaultSize="0" autoFill="0" autoLine="0" autoPict="0">
                <anchor moveWithCells="1">
                  <from>
                    <xdr:col>0</xdr:col>
                    <xdr:colOff>0</xdr:colOff>
                    <xdr:row>27</xdr:row>
                    <xdr:rowOff>0</xdr:rowOff>
                  </from>
                  <to>
                    <xdr:col>0</xdr:col>
                    <xdr:colOff>238125</xdr:colOff>
                    <xdr:row>28</xdr:row>
                    <xdr:rowOff>0</xdr:rowOff>
                  </to>
                </anchor>
              </controlPr>
            </control>
          </mc:Choice>
        </mc:AlternateContent>
        <mc:AlternateContent xmlns:mc="http://schemas.openxmlformats.org/markup-compatibility/2006">
          <mc:Choice Requires="x14">
            <control shapeId="7187" r:id="rId36" name="Check Box 19">
              <controlPr defaultSize="0" autoFill="0" autoLine="0" autoPict="0">
                <anchor moveWithCells="1">
                  <from>
                    <xdr:col>0</xdr:col>
                    <xdr:colOff>0</xdr:colOff>
                    <xdr:row>29</xdr:row>
                    <xdr:rowOff>0</xdr:rowOff>
                  </from>
                  <to>
                    <xdr:col>0</xdr:col>
                    <xdr:colOff>238125</xdr:colOff>
                    <xdr:row>30</xdr:row>
                    <xdr:rowOff>0</xdr:rowOff>
                  </to>
                </anchor>
              </controlPr>
            </control>
          </mc:Choice>
        </mc:AlternateContent>
        <mc:AlternateContent xmlns:mc="http://schemas.openxmlformats.org/markup-compatibility/2006">
          <mc:Choice Requires="x14">
            <control shapeId="7188" r:id="rId37" name="Check Box 20">
              <controlPr defaultSize="0" autoFill="0" autoLine="0" autoPict="0">
                <anchor moveWithCells="1">
                  <from>
                    <xdr:col>0</xdr:col>
                    <xdr:colOff>0</xdr:colOff>
                    <xdr:row>29</xdr:row>
                    <xdr:rowOff>0</xdr:rowOff>
                  </from>
                  <to>
                    <xdr:col>0</xdr:col>
                    <xdr:colOff>238125</xdr:colOff>
                    <xdr:row>30</xdr:row>
                    <xdr:rowOff>0</xdr:rowOff>
                  </to>
                </anchor>
              </controlPr>
            </control>
          </mc:Choice>
        </mc:AlternateContent>
        <mc:AlternateContent xmlns:mc="http://schemas.openxmlformats.org/markup-compatibility/2006">
          <mc:Choice Requires="x14">
            <control shapeId="7189" r:id="rId38" name="Check Box 21">
              <controlPr defaultSize="0" autoFill="0" autoLine="0" autoPict="0">
                <anchor moveWithCells="1">
                  <from>
                    <xdr:col>0</xdr:col>
                    <xdr:colOff>0</xdr:colOff>
                    <xdr:row>29</xdr:row>
                    <xdr:rowOff>0</xdr:rowOff>
                  </from>
                  <to>
                    <xdr:col>0</xdr:col>
                    <xdr:colOff>238125</xdr:colOff>
                    <xdr:row>30</xdr:row>
                    <xdr:rowOff>0</xdr:rowOff>
                  </to>
                </anchor>
              </controlPr>
            </control>
          </mc:Choice>
        </mc:AlternateContent>
        <mc:AlternateContent xmlns:mc="http://schemas.openxmlformats.org/markup-compatibility/2006">
          <mc:Choice Requires="x14">
            <control shapeId="7190" r:id="rId39" name="Check Box 22">
              <controlPr defaultSize="0" autoFill="0" autoLine="0" autoPict="0">
                <anchor moveWithCells="1">
                  <from>
                    <xdr:col>0</xdr:col>
                    <xdr:colOff>0</xdr:colOff>
                    <xdr:row>30</xdr:row>
                    <xdr:rowOff>0</xdr:rowOff>
                  </from>
                  <to>
                    <xdr:col>0</xdr:col>
                    <xdr:colOff>238125</xdr:colOff>
                    <xdr:row>31</xdr:row>
                    <xdr:rowOff>0</xdr:rowOff>
                  </to>
                </anchor>
              </controlPr>
            </control>
          </mc:Choice>
        </mc:AlternateContent>
        <mc:AlternateContent xmlns:mc="http://schemas.openxmlformats.org/markup-compatibility/2006">
          <mc:Choice Requires="x14">
            <control shapeId="7191" r:id="rId40" name="Check Box 23">
              <controlPr defaultSize="0" autoFill="0" autoLine="0" autoPict="0">
                <anchor moveWithCells="1">
                  <from>
                    <xdr:col>0</xdr:col>
                    <xdr:colOff>0</xdr:colOff>
                    <xdr:row>31</xdr:row>
                    <xdr:rowOff>0</xdr:rowOff>
                  </from>
                  <to>
                    <xdr:col>0</xdr:col>
                    <xdr:colOff>238125</xdr:colOff>
                    <xdr:row>32</xdr:row>
                    <xdr:rowOff>0</xdr:rowOff>
                  </to>
                </anchor>
              </controlPr>
            </control>
          </mc:Choice>
        </mc:AlternateContent>
        <mc:AlternateContent xmlns:mc="http://schemas.openxmlformats.org/markup-compatibility/2006">
          <mc:Choice Requires="x14">
            <control shapeId="7192" r:id="rId41" name="Check Box 24">
              <controlPr defaultSize="0" autoFill="0" autoLine="0" autoPict="0">
                <anchor moveWithCells="1">
                  <from>
                    <xdr:col>0</xdr:col>
                    <xdr:colOff>0</xdr:colOff>
                    <xdr:row>33</xdr:row>
                    <xdr:rowOff>0</xdr:rowOff>
                  </from>
                  <to>
                    <xdr:col>0</xdr:col>
                    <xdr:colOff>238125</xdr:colOff>
                    <xdr:row>34</xdr:row>
                    <xdr:rowOff>0</xdr:rowOff>
                  </to>
                </anchor>
              </controlPr>
            </control>
          </mc:Choice>
        </mc:AlternateContent>
        <mc:AlternateContent xmlns:mc="http://schemas.openxmlformats.org/markup-compatibility/2006">
          <mc:Choice Requires="x14">
            <control shapeId="7194" r:id="rId42" name="Check Box 26">
              <controlPr defaultSize="0" autoFill="0" autoLine="0" autoPict="0">
                <anchor moveWithCells="1">
                  <from>
                    <xdr:col>0</xdr:col>
                    <xdr:colOff>0</xdr:colOff>
                    <xdr:row>36</xdr:row>
                    <xdr:rowOff>0</xdr:rowOff>
                  </from>
                  <to>
                    <xdr:col>0</xdr:col>
                    <xdr:colOff>238125</xdr:colOff>
                    <xdr:row>37</xdr:row>
                    <xdr:rowOff>0</xdr:rowOff>
                  </to>
                </anchor>
              </controlPr>
            </control>
          </mc:Choice>
        </mc:AlternateContent>
        <mc:AlternateContent xmlns:mc="http://schemas.openxmlformats.org/markup-compatibility/2006">
          <mc:Choice Requires="x14">
            <control shapeId="7195" r:id="rId43" name="Check Box 27">
              <controlPr defaultSize="0" autoFill="0" autoLine="0" autoPict="0">
                <anchor moveWithCells="1">
                  <from>
                    <xdr:col>0</xdr:col>
                    <xdr:colOff>0</xdr:colOff>
                    <xdr:row>37</xdr:row>
                    <xdr:rowOff>0</xdr:rowOff>
                  </from>
                  <to>
                    <xdr:col>0</xdr:col>
                    <xdr:colOff>238125</xdr:colOff>
                    <xdr:row>38</xdr:row>
                    <xdr:rowOff>0</xdr:rowOff>
                  </to>
                </anchor>
              </controlPr>
            </control>
          </mc:Choice>
        </mc:AlternateContent>
        <mc:AlternateContent xmlns:mc="http://schemas.openxmlformats.org/markup-compatibility/2006">
          <mc:Choice Requires="x14">
            <control shapeId="7196" r:id="rId44" name="Check Box 28">
              <controlPr defaultSize="0" autoFill="0" autoLine="0" autoPict="0">
                <anchor moveWithCells="1">
                  <from>
                    <xdr:col>0</xdr:col>
                    <xdr:colOff>0</xdr:colOff>
                    <xdr:row>22</xdr:row>
                    <xdr:rowOff>0</xdr:rowOff>
                  </from>
                  <to>
                    <xdr:col>0</xdr:col>
                    <xdr:colOff>238125</xdr:colOff>
                    <xdr:row>23</xdr:row>
                    <xdr:rowOff>0</xdr:rowOff>
                  </to>
                </anchor>
              </controlPr>
            </control>
          </mc:Choice>
        </mc:AlternateContent>
        <mc:AlternateContent xmlns:mc="http://schemas.openxmlformats.org/markup-compatibility/2006">
          <mc:Choice Requires="x14">
            <control shapeId="7197" r:id="rId45" name="Check Box 29">
              <controlPr defaultSize="0" autoFill="0" autoLine="0" autoPict="0">
                <anchor moveWithCells="1">
                  <from>
                    <xdr:col>0</xdr:col>
                    <xdr:colOff>0</xdr:colOff>
                    <xdr:row>27</xdr:row>
                    <xdr:rowOff>0</xdr:rowOff>
                  </from>
                  <to>
                    <xdr:col>0</xdr:col>
                    <xdr:colOff>238125</xdr:colOff>
                    <xdr:row>28</xdr:row>
                    <xdr:rowOff>0</xdr:rowOff>
                  </to>
                </anchor>
              </controlPr>
            </control>
          </mc:Choice>
        </mc:AlternateContent>
        <mc:AlternateContent xmlns:mc="http://schemas.openxmlformats.org/markup-compatibility/2006">
          <mc:Choice Requires="x14">
            <control shapeId="7198" r:id="rId46" name="Check Box 30">
              <controlPr defaultSize="0" autoFill="0" autoLine="0" autoPict="0">
                <anchor moveWithCells="1">
                  <from>
                    <xdr:col>0</xdr:col>
                    <xdr:colOff>0</xdr:colOff>
                    <xdr:row>31</xdr:row>
                    <xdr:rowOff>0</xdr:rowOff>
                  </from>
                  <to>
                    <xdr:col>0</xdr:col>
                    <xdr:colOff>238125</xdr:colOff>
                    <xdr:row>32</xdr:row>
                    <xdr:rowOff>0</xdr:rowOff>
                  </to>
                </anchor>
              </controlPr>
            </control>
          </mc:Choice>
        </mc:AlternateContent>
        <mc:AlternateContent xmlns:mc="http://schemas.openxmlformats.org/markup-compatibility/2006">
          <mc:Choice Requires="x14">
            <control shapeId="7199" r:id="rId47" name="Check Box 31">
              <controlPr defaultSize="0" autoFill="0" autoLine="0" autoPict="0">
                <anchor moveWithCells="1">
                  <from>
                    <xdr:col>0</xdr:col>
                    <xdr:colOff>0</xdr:colOff>
                    <xdr:row>39</xdr:row>
                    <xdr:rowOff>0</xdr:rowOff>
                  </from>
                  <to>
                    <xdr:col>0</xdr:col>
                    <xdr:colOff>238125</xdr:colOff>
                    <xdr:row>40</xdr:row>
                    <xdr:rowOff>0</xdr:rowOff>
                  </to>
                </anchor>
              </controlPr>
            </control>
          </mc:Choice>
        </mc:AlternateContent>
        <mc:AlternateContent xmlns:mc="http://schemas.openxmlformats.org/markup-compatibility/2006">
          <mc:Choice Requires="x14">
            <control shapeId="7200" r:id="rId48" name="Check Box 32">
              <controlPr defaultSize="0" autoFill="0" autoLine="0" autoPict="0">
                <anchor moveWithCells="1">
                  <from>
                    <xdr:col>0</xdr:col>
                    <xdr:colOff>0</xdr:colOff>
                    <xdr:row>7</xdr:row>
                    <xdr:rowOff>0</xdr:rowOff>
                  </from>
                  <to>
                    <xdr:col>0</xdr:col>
                    <xdr:colOff>238125</xdr:colOff>
                    <xdr:row>8</xdr:row>
                    <xdr:rowOff>0</xdr:rowOff>
                  </to>
                </anchor>
              </controlPr>
            </control>
          </mc:Choice>
        </mc:AlternateContent>
        <mc:AlternateContent xmlns:mc="http://schemas.openxmlformats.org/markup-compatibility/2006">
          <mc:Choice Requires="x14">
            <control shapeId="7202" r:id="rId49" name="Check Box 34">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7203" r:id="rId50" name="Check Box 35">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7204" r:id="rId51" name="Check Box 36">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7205" r:id="rId52" name="Check Box 37">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7206" r:id="rId53" name="Check Box 38">
              <controlPr defaultSize="0" autoFill="0" autoLine="0" autoPict="0">
                <anchor moveWithCells="1">
                  <from>
                    <xdr:col>0</xdr:col>
                    <xdr:colOff>0</xdr:colOff>
                    <xdr:row>13</xdr:row>
                    <xdr:rowOff>0</xdr:rowOff>
                  </from>
                  <to>
                    <xdr:col>0</xdr:col>
                    <xdr:colOff>238125</xdr:colOff>
                    <xdr:row>14</xdr:row>
                    <xdr:rowOff>0</xdr:rowOff>
                  </to>
                </anchor>
              </controlPr>
            </control>
          </mc:Choice>
        </mc:AlternateContent>
        <mc:AlternateContent xmlns:mc="http://schemas.openxmlformats.org/markup-compatibility/2006">
          <mc:Choice Requires="x14">
            <control shapeId="7207" r:id="rId54" name="Check Box 39">
              <controlPr defaultSize="0" autoFill="0" autoLine="0" autoPict="0">
                <anchor moveWithCells="1">
                  <from>
                    <xdr:col>0</xdr:col>
                    <xdr:colOff>0</xdr:colOff>
                    <xdr:row>14</xdr:row>
                    <xdr:rowOff>0</xdr:rowOff>
                  </from>
                  <to>
                    <xdr:col>0</xdr:col>
                    <xdr:colOff>238125</xdr:colOff>
                    <xdr:row>15</xdr:row>
                    <xdr:rowOff>0</xdr:rowOff>
                  </to>
                </anchor>
              </controlPr>
            </control>
          </mc:Choice>
        </mc:AlternateContent>
        <mc:AlternateContent xmlns:mc="http://schemas.openxmlformats.org/markup-compatibility/2006">
          <mc:Choice Requires="x14">
            <control shapeId="7241" r:id="rId55" name="Check Box 73">
              <controlPr defaultSize="0" autoFill="0" autoLine="0" autoPict="0">
                <anchor moveWithCells="1">
                  <from>
                    <xdr:col>0</xdr:col>
                    <xdr:colOff>0</xdr:colOff>
                    <xdr:row>38</xdr:row>
                    <xdr:rowOff>0</xdr:rowOff>
                  </from>
                  <to>
                    <xdr:col>0</xdr:col>
                    <xdr:colOff>238125</xdr:colOff>
                    <xdr:row>39</xdr:row>
                    <xdr:rowOff>0</xdr:rowOff>
                  </to>
                </anchor>
              </controlPr>
            </control>
          </mc:Choice>
        </mc:AlternateContent>
        <mc:AlternateContent xmlns:mc="http://schemas.openxmlformats.org/markup-compatibility/2006">
          <mc:Choice Requires="x14">
            <control shapeId="7248" r:id="rId56" name="Check Box 80">
              <controlPr defaultSize="0" autoFill="0" autoLine="0" autoPict="0">
                <anchor moveWithCells="1">
                  <from>
                    <xdr:col>0</xdr:col>
                    <xdr:colOff>0</xdr:colOff>
                    <xdr:row>34</xdr:row>
                    <xdr:rowOff>0</xdr:rowOff>
                  </from>
                  <to>
                    <xdr:col>0</xdr:col>
                    <xdr:colOff>238125</xdr:colOff>
                    <xdr:row>35</xdr:row>
                    <xdr:rowOff>0</xdr:rowOff>
                  </to>
                </anchor>
              </controlPr>
            </control>
          </mc:Choice>
        </mc:AlternateContent>
        <mc:AlternateContent xmlns:mc="http://schemas.openxmlformats.org/markup-compatibility/2006">
          <mc:Choice Requires="x14">
            <control shapeId="7249" r:id="rId57" name="Check Box 81">
              <controlPr defaultSize="0" autoFill="0" autoLine="0" autoPict="0">
                <anchor moveWithCells="1">
                  <from>
                    <xdr:col>0</xdr:col>
                    <xdr:colOff>0</xdr:colOff>
                    <xdr:row>34</xdr:row>
                    <xdr:rowOff>0</xdr:rowOff>
                  </from>
                  <to>
                    <xdr:col>0</xdr:col>
                    <xdr:colOff>238125</xdr:colOff>
                    <xdr:row>35</xdr:row>
                    <xdr:rowOff>0</xdr:rowOff>
                  </to>
                </anchor>
              </controlPr>
            </control>
          </mc:Choice>
        </mc:AlternateContent>
        <mc:AlternateContent xmlns:mc="http://schemas.openxmlformats.org/markup-compatibility/2006">
          <mc:Choice Requires="x14">
            <control shapeId="7250" r:id="rId58" name="Check Box 82">
              <controlPr defaultSize="0" autoFill="0" autoLine="0" autoPict="0">
                <anchor moveWithCells="1">
                  <from>
                    <xdr:col>0</xdr:col>
                    <xdr:colOff>0</xdr:colOff>
                    <xdr:row>34</xdr:row>
                    <xdr:rowOff>0</xdr:rowOff>
                  </from>
                  <to>
                    <xdr:col>0</xdr:col>
                    <xdr:colOff>238125</xdr:colOff>
                    <xdr:row>35</xdr:row>
                    <xdr:rowOff>0</xdr:rowOff>
                  </to>
                </anchor>
              </controlPr>
            </control>
          </mc:Choice>
        </mc:AlternateContent>
        <mc:AlternateContent xmlns:mc="http://schemas.openxmlformats.org/markup-compatibility/2006">
          <mc:Choice Requires="x14">
            <control shapeId="7251" r:id="rId59" name="Check Box 83">
              <controlPr defaultSize="0" autoFill="0" autoLine="0" autoPict="0">
                <anchor moveWithCells="1">
                  <from>
                    <xdr:col>0</xdr:col>
                    <xdr:colOff>0</xdr:colOff>
                    <xdr:row>34</xdr:row>
                    <xdr:rowOff>0</xdr:rowOff>
                  </from>
                  <to>
                    <xdr:col>0</xdr:col>
                    <xdr:colOff>238125</xdr:colOff>
                    <xdr:row>35</xdr:row>
                    <xdr:rowOff>0</xdr:rowOff>
                  </to>
                </anchor>
              </controlPr>
            </control>
          </mc:Choice>
        </mc:AlternateContent>
        <mc:AlternateContent xmlns:mc="http://schemas.openxmlformats.org/markup-compatibility/2006">
          <mc:Choice Requires="x14">
            <control shapeId="7258" r:id="rId60" name="Check Box 90">
              <controlPr defaultSize="0" autoFill="0" autoLine="0" autoPict="0">
                <anchor moveWithCells="1">
                  <from>
                    <xdr:col>0</xdr:col>
                    <xdr:colOff>0</xdr:colOff>
                    <xdr:row>40</xdr:row>
                    <xdr:rowOff>0</xdr:rowOff>
                  </from>
                  <to>
                    <xdr:col>0</xdr:col>
                    <xdr:colOff>238125</xdr:colOff>
                    <xdr:row>40</xdr:row>
                    <xdr:rowOff>161925</xdr:rowOff>
                  </to>
                </anchor>
              </controlPr>
            </control>
          </mc:Choice>
        </mc:AlternateContent>
        <mc:AlternateContent xmlns:mc="http://schemas.openxmlformats.org/markup-compatibility/2006">
          <mc:Choice Requires="x14">
            <control shapeId="7259" r:id="rId61" name="Check Box 91">
              <controlPr defaultSize="0" autoFill="0" autoLine="0" autoPict="0">
                <anchor moveWithCells="1">
                  <from>
                    <xdr:col>0</xdr:col>
                    <xdr:colOff>0</xdr:colOff>
                    <xdr:row>40</xdr:row>
                    <xdr:rowOff>0</xdr:rowOff>
                  </from>
                  <to>
                    <xdr:col>0</xdr:col>
                    <xdr:colOff>238125</xdr:colOff>
                    <xdr:row>40</xdr:row>
                    <xdr:rowOff>161925</xdr:rowOff>
                  </to>
                </anchor>
              </controlPr>
            </control>
          </mc:Choice>
        </mc:AlternateContent>
        <mc:AlternateContent xmlns:mc="http://schemas.openxmlformats.org/markup-compatibility/2006">
          <mc:Choice Requires="x14">
            <control shapeId="7260" r:id="rId62" name="Check Box 92">
              <controlPr defaultSize="0" autoFill="0" autoLine="0" autoPict="0">
                <anchor moveWithCells="1">
                  <from>
                    <xdr:col>0</xdr:col>
                    <xdr:colOff>0</xdr:colOff>
                    <xdr:row>40</xdr:row>
                    <xdr:rowOff>0</xdr:rowOff>
                  </from>
                  <to>
                    <xdr:col>0</xdr:col>
                    <xdr:colOff>238125</xdr:colOff>
                    <xdr:row>40</xdr:row>
                    <xdr:rowOff>161925</xdr:rowOff>
                  </to>
                </anchor>
              </controlPr>
            </control>
          </mc:Choice>
        </mc:AlternateContent>
        <mc:AlternateContent xmlns:mc="http://schemas.openxmlformats.org/markup-compatibility/2006">
          <mc:Choice Requires="x14">
            <control shapeId="7261" r:id="rId63" name="Check Box 93">
              <controlPr defaultSize="0" autoFill="0" autoLine="0" autoPict="0">
                <anchor moveWithCells="1">
                  <from>
                    <xdr:col>0</xdr:col>
                    <xdr:colOff>0</xdr:colOff>
                    <xdr:row>40</xdr:row>
                    <xdr:rowOff>0</xdr:rowOff>
                  </from>
                  <to>
                    <xdr:col>0</xdr:col>
                    <xdr:colOff>238125</xdr:colOff>
                    <xdr:row>40</xdr:row>
                    <xdr:rowOff>161925</xdr:rowOff>
                  </to>
                </anchor>
              </controlPr>
            </control>
          </mc:Choice>
        </mc:AlternateContent>
        <mc:AlternateContent xmlns:mc="http://schemas.openxmlformats.org/markup-compatibility/2006">
          <mc:Choice Requires="x14">
            <control shapeId="7262" r:id="rId64" name="Check Box 94">
              <controlPr defaultSize="0" autoFill="0" autoLine="0" autoPict="0">
                <anchor moveWithCells="1">
                  <from>
                    <xdr:col>0</xdr:col>
                    <xdr:colOff>0</xdr:colOff>
                    <xdr:row>12</xdr:row>
                    <xdr:rowOff>0</xdr:rowOff>
                  </from>
                  <to>
                    <xdr:col>0</xdr:col>
                    <xdr:colOff>238125</xdr:colOff>
                    <xdr:row>13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sheetPr>
  <dimension ref="A1:N20"/>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11" width="9.140625" style="8"/>
    <col min="12" max="13" width="9.140625" style="99"/>
    <col min="14" max="14" width="9.140625" style="8"/>
  </cols>
  <sheetData>
    <row r="1" spans="1:13" x14ac:dyDescent="0.25">
      <c r="A1" s="152" t="s">
        <v>74</v>
      </c>
      <c r="B1" s="153"/>
      <c r="C1" s="153"/>
      <c r="D1" s="42" t="str">
        <f>Home!C7&amp;" Priority"</f>
        <v>Medium Priority</v>
      </c>
    </row>
    <row r="2" spans="1:13" ht="90.75" customHeight="1" x14ac:dyDescent="0.25">
      <c r="A2" s="156" t="s">
        <v>378</v>
      </c>
      <c r="B2" s="157"/>
      <c r="C2" s="157"/>
      <c r="D2" s="157"/>
    </row>
    <row r="3" spans="1:13" s="8" customFormat="1" ht="15.75" customHeight="1" x14ac:dyDescent="0.25">
      <c r="A3" s="154" t="s">
        <v>455</v>
      </c>
      <c r="B3" s="155"/>
      <c r="C3" s="10" t="s">
        <v>35</v>
      </c>
      <c r="D3" s="10" t="s">
        <v>126</v>
      </c>
      <c r="F3" s="113">
        <f>COUNTIF(F4:F8, TRUE)</f>
        <v>0</v>
      </c>
      <c r="G3" s="99">
        <f>COUNTIF(F8, TRUE)</f>
        <v>0</v>
      </c>
      <c r="H3" s="99"/>
      <c r="L3" s="99"/>
      <c r="M3" s="99"/>
    </row>
    <row r="4" spans="1:13" s="8" customFormat="1" ht="12.75" customHeight="1" x14ac:dyDescent="0.2">
      <c r="A4" s="13"/>
      <c r="B4" s="18" t="s">
        <v>75</v>
      </c>
      <c r="C4" s="21" t="s">
        <v>37</v>
      </c>
      <c r="D4" s="20"/>
      <c r="F4" s="113" t="b">
        <v>0</v>
      </c>
      <c r="G4" s="99"/>
      <c r="H4" s="99"/>
      <c r="L4" s="99" t="s">
        <v>55</v>
      </c>
      <c r="M4" s="99" t="s">
        <v>36</v>
      </c>
    </row>
    <row r="5" spans="1:13" s="8" customFormat="1" ht="12.75" x14ac:dyDescent="0.2">
      <c r="A5" s="13"/>
      <c r="B5" s="18" t="s">
        <v>257</v>
      </c>
      <c r="C5" s="40" t="s">
        <v>36</v>
      </c>
      <c r="D5" s="97"/>
      <c r="F5" s="113" t="b">
        <v>0</v>
      </c>
      <c r="G5" s="99"/>
      <c r="H5" s="99"/>
      <c r="L5" s="99" t="s">
        <v>56</v>
      </c>
      <c r="M5" s="99" t="s">
        <v>37</v>
      </c>
    </row>
    <row r="6" spans="1:13" s="8" customFormat="1" ht="24" x14ac:dyDescent="0.2">
      <c r="A6" s="13"/>
      <c r="B6" s="18" t="s">
        <v>258</v>
      </c>
      <c r="C6" s="21" t="s">
        <v>37</v>
      </c>
      <c r="D6" s="22"/>
      <c r="F6" s="113" t="b">
        <v>0</v>
      </c>
      <c r="G6" s="99"/>
      <c r="H6" s="99"/>
      <c r="L6" s="99" t="s">
        <v>57</v>
      </c>
      <c r="M6" s="99"/>
    </row>
    <row r="7" spans="1:13" s="8" customFormat="1" ht="24" x14ac:dyDescent="0.2">
      <c r="A7" s="13"/>
      <c r="B7" s="18" t="s">
        <v>259</v>
      </c>
      <c r="C7" s="21" t="s">
        <v>37</v>
      </c>
      <c r="D7" s="81" t="s">
        <v>351</v>
      </c>
      <c r="F7" s="113" t="b">
        <v>0</v>
      </c>
      <c r="G7" s="99"/>
      <c r="H7" s="99"/>
      <c r="L7" s="99"/>
      <c r="M7" s="99"/>
    </row>
    <row r="8" spans="1:13" s="8" customFormat="1" ht="12.75" x14ac:dyDescent="0.2">
      <c r="A8" s="13"/>
      <c r="B8" s="18" t="s">
        <v>34</v>
      </c>
      <c r="C8" s="14"/>
      <c r="D8" s="14"/>
      <c r="F8" s="113" t="b">
        <v>0</v>
      </c>
      <c r="G8" s="99"/>
      <c r="H8" s="99"/>
      <c r="L8" s="99"/>
      <c r="M8" s="99"/>
    </row>
    <row r="9" spans="1:13" s="8" customFormat="1" x14ac:dyDescent="0.25">
      <c r="A9" s="154" t="s">
        <v>76</v>
      </c>
      <c r="B9" s="155"/>
      <c r="C9" s="16"/>
      <c r="D9" s="16"/>
      <c r="F9" s="113">
        <f>COUNTIF(F10:F12, TRUE)</f>
        <v>0</v>
      </c>
      <c r="G9" s="99">
        <f>COUNTIF(F12, TRUE)</f>
        <v>0</v>
      </c>
      <c r="H9" s="99"/>
      <c r="L9" s="99"/>
      <c r="M9" s="99"/>
    </row>
    <row r="10" spans="1:13" s="9" customFormat="1" ht="12.75" x14ac:dyDescent="0.2">
      <c r="B10" s="18" t="s">
        <v>77</v>
      </c>
      <c r="C10" s="39" t="s">
        <v>36</v>
      </c>
      <c r="D10" s="53"/>
      <c r="F10" s="113" t="b">
        <v>0</v>
      </c>
      <c r="G10" s="100"/>
      <c r="H10" s="100"/>
      <c r="L10" s="100"/>
      <c r="M10" s="100"/>
    </row>
    <row r="11" spans="1:13" s="9" customFormat="1" ht="12.75" x14ac:dyDescent="0.2">
      <c r="B11" s="18" t="s">
        <v>78</v>
      </c>
      <c r="C11" s="40" t="s">
        <v>36</v>
      </c>
      <c r="D11" s="29"/>
      <c r="F11" s="113" t="b">
        <v>0</v>
      </c>
      <c r="G11" s="100"/>
      <c r="H11" s="100"/>
      <c r="L11" s="100"/>
      <c r="M11" s="100"/>
    </row>
    <row r="12" spans="1:13" s="8" customFormat="1" ht="12.75" x14ac:dyDescent="0.2">
      <c r="A12" s="13"/>
      <c r="B12" s="18" t="s">
        <v>34</v>
      </c>
      <c r="C12" s="45"/>
      <c r="D12" s="30"/>
      <c r="F12" s="113" t="b">
        <v>0</v>
      </c>
      <c r="G12" s="99"/>
      <c r="H12" s="99"/>
      <c r="L12" s="99"/>
      <c r="M12" s="99"/>
    </row>
    <row r="13" spans="1:13" s="8" customFormat="1" x14ac:dyDescent="0.25">
      <c r="A13" s="154" t="s">
        <v>382</v>
      </c>
      <c r="B13" s="155"/>
      <c r="C13" s="33"/>
      <c r="D13" s="12"/>
      <c r="F13" s="113">
        <f>COUNTIF(F14:F15, TRUE)</f>
        <v>0</v>
      </c>
      <c r="G13" s="99">
        <f>COUNTIF(F15, TRUE)</f>
        <v>0</v>
      </c>
      <c r="H13" s="99"/>
      <c r="L13" s="99"/>
      <c r="M13" s="99"/>
    </row>
    <row r="14" spans="1:13" s="8" customFormat="1" ht="12.75" x14ac:dyDescent="0.2">
      <c r="B14" s="24" t="s">
        <v>79</v>
      </c>
      <c r="C14" s="39" t="s">
        <v>36</v>
      </c>
      <c r="D14" s="31"/>
      <c r="F14" s="113" t="b">
        <v>0</v>
      </c>
      <c r="G14" s="99"/>
      <c r="H14" s="99"/>
      <c r="L14" s="99"/>
      <c r="M14" s="99"/>
    </row>
    <row r="15" spans="1:13" s="8" customFormat="1" ht="12.75" x14ac:dyDescent="0.2">
      <c r="A15" s="13"/>
      <c r="B15" s="18" t="s">
        <v>34</v>
      </c>
      <c r="C15" s="45"/>
      <c r="D15" s="32"/>
      <c r="F15" s="113" t="b">
        <v>0</v>
      </c>
      <c r="G15" s="99"/>
      <c r="H15" s="99"/>
      <c r="L15" s="99"/>
      <c r="M15" s="99"/>
    </row>
    <row r="16" spans="1:13" s="8" customFormat="1" x14ac:dyDescent="0.25">
      <c r="A16" s="154" t="s">
        <v>80</v>
      </c>
      <c r="B16" s="155"/>
      <c r="C16" s="33"/>
      <c r="D16" s="11"/>
      <c r="F16" s="113">
        <f>COUNTIF(F17:F19, TRUE)</f>
        <v>0</v>
      </c>
      <c r="G16" s="99">
        <f>COUNTIF(F19, TRUE)</f>
        <v>0</v>
      </c>
      <c r="H16" s="99"/>
      <c r="L16" s="99"/>
      <c r="M16" s="99"/>
    </row>
    <row r="17" spans="1:13" s="8" customFormat="1" ht="12.75" x14ac:dyDescent="0.2">
      <c r="B17" s="17" t="s">
        <v>81</v>
      </c>
      <c r="C17" s="39" t="s">
        <v>36</v>
      </c>
      <c r="D17" s="29"/>
      <c r="F17" s="113" t="b">
        <v>0</v>
      </c>
      <c r="G17" s="99"/>
      <c r="H17" s="99"/>
      <c r="L17" s="99"/>
      <c r="M17" s="99"/>
    </row>
    <row r="18" spans="1:13" s="8" customFormat="1" ht="24" x14ac:dyDescent="0.2">
      <c r="B18" s="25" t="s">
        <v>82</v>
      </c>
      <c r="C18" s="40" t="s">
        <v>37</v>
      </c>
      <c r="D18" s="32"/>
      <c r="F18" s="113" t="b">
        <v>0</v>
      </c>
      <c r="G18" s="99"/>
      <c r="H18" s="99"/>
      <c r="L18" s="99"/>
      <c r="M18" s="99"/>
    </row>
    <row r="19" spans="1:13" s="8" customFormat="1" ht="13.5" thickBot="1" x14ac:dyDescent="0.25">
      <c r="A19" s="13"/>
      <c r="B19" s="18" t="s">
        <v>34</v>
      </c>
      <c r="C19" s="47"/>
      <c r="D19" s="32"/>
      <c r="F19" s="113" t="b">
        <v>0</v>
      </c>
      <c r="G19" s="99"/>
      <c r="H19" s="99"/>
      <c r="L19" s="99"/>
      <c r="M19" s="99"/>
    </row>
    <row r="20" spans="1:13" s="8" customFormat="1" ht="15.75" thickBot="1" x14ac:dyDescent="0.3">
      <c r="A20" s="36"/>
      <c r="B20" s="37" t="s">
        <v>53</v>
      </c>
      <c r="C20" s="46">
        <f>H20</f>
        <v>0</v>
      </c>
      <c r="D20" s="38"/>
      <c r="F20" s="113">
        <f>SUM(F16,F13,F9,F3)</f>
        <v>0</v>
      </c>
      <c r="G20" s="99">
        <f>SUM(G16,G13,G9,G3)</f>
        <v>0</v>
      </c>
      <c r="H20" s="99">
        <f>F20/(9+G20)</f>
        <v>0</v>
      </c>
      <c r="L20" s="99"/>
      <c r="M20" s="99"/>
    </row>
  </sheetData>
  <mergeCells count="6">
    <mergeCell ref="A16:B16"/>
    <mergeCell ref="A1:C1"/>
    <mergeCell ref="A2:D2"/>
    <mergeCell ref="A3:B3"/>
    <mergeCell ref="A9:B9"/>
    <mergeCell ref="A13:B13"/>
  </mergeCells>
  <conditionalFormatting sqref="C14:C15 C4:C8 C10:C12 C17:C19">
    <cfRule type="cellIs" dxfId="135" priority="6" operator="equal">
      <formula>$M$5</formula>
    </cfRule>
    <cfRule type="cellIs" dxfId="134" priority="7" operator="equal">
      <formula>$M$4</formula>
    </cfRule>
  </conditionalFormatting>
  <conditionalFormatting sqref="D1">
    <cfRule type="cellIs" dxfId="133" priority="3" operator="equal">
      <formula>$L$6</formula>
    </cfRule>
    <cfRule type="cellIs" dxfId="132" priority="4" operator="equal">
      <formula>$L$4</formula>
    </cfRule>
    <cfRule type="cellIs" dxfId="131" priority="5" operator="equal">
      <formula>$L$5</formula>
    </cfRule>
  </conditionalFormatting>
  <hyperlinks>
    <hyperlink ref="C14" r:id="rId1" tooltip="Abaza, Amine,  &amp; Hazzah, 2010; Cohen, Saiman, Cimiotti, &amp; Larson, 2003; Larson et al., 2005; White et al., 2003"/>
    <hyperlink ref="C11" r:id="rId2" tooltip="Fakhry, Hanna, Anderson, Holmes,  &amp; Nathwani, 2012; Swoboda, Earsing, Strauss, Lane, &amp; Lipsett, 2004"/>
    <hyperlink ref="C5" r:id="rId3" tooltip="Nevo et al., 2010"/>
    <hyperlink ref="C10" r:id="rId4" tooltip="Davis, 2010; Nevo et al., 2010"/>
    <hyperlink ref="C17" r:id="rId5" tooltip="Larson, Albrecht, &amp; O'Keefe, 2005"/>
  </hyperlinks>
  <pageMargins left="0.7" right="0.7" top="0.75" bottom="0.75" header="0.3" footer="0.3"/>
  <pageSetup orientation="landscape" r:id="rId6"/>
  <drawing r:id="rId7"/>
  <legacyDrawing r:id="rId8"/>
  <mc:AlternateContent xmlns:mc="http://schemas.openxmlformats.org/markup-compatibility/2006">
    <mc:Choice Requires="x14">
      <controls>
        <mc:AlternateContent xmlns:mc="http://schemas.openxmlformats.org/markup-compatibility/2006">
          <mc:Choice Requires="x14">
            <control shapeId="10241" r:id="rId9" name="Check Box 1">
              <controlPr defaultSize="0" autoFill="0" autoLine="0" autoPict="0">
                <anchor moveWithCells="1">
                  <from>
                    <xdr:col>0</xdr:col>
                    <xdr:colOff>0</xdr:colOff>
                    <xdr:row>3</xdr:row>
                    <xdr:rowOff>0</xdr:rowOff>
                  </from>
                  <to>
                    <xdr:col>0</xdr:col>
                    <xdr:colOff>238125</xdr:colOff>
                    <xdr:row>4</xdr:row>
                    <xdr:rowOff>0</xdr:rowOff>
                  </to>
                </anchor>
              </controlPr>
            </control>
          </mc:Choice>
        </mc:AlternateContent>
        <mc:AlternateContent xmlns:mc="http://schemas.openxmlformats.org/markup-compatibility/2006">
          <mc:Choice Requires="x14">
            <control shapeId="10242" r:id="rId10" name="Check Box 2">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0243" r:id="rId11" name="Check Box 3">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10244" r:id="rId12" name="Check Box 4">
              <controlPr defaultSize="0" autoFill="0" autoLine="0" autoPict="0">
                <anchor moveWithCells="1">
                  <from>
                    <xdr:col>0</xdr:col>
                    <xdr:colOff>0</xdr:colOff>
                    <xdr:row>6</xdr:row>
                    <xdr:rowOff>0</xdr:rowOff>
                  </from>
                  <to>
                    <xdr:col>0</xdr:col>
                    <xdr:colOff>238125</xdr:colOff>
                    <xdr:row>6</xdr:row>
                    <xdr:rowOff>161925</xdr:rowOff>
                  </to>
                </anchor>
              </controlPr>
            </control>
          </mc:Choice>
        </mc:AlternateContent>
        <mc:AlternateContent xmlns:mc="http://schemas.openxmlformats.org/markup-compatibility/2006">
          <mc:Choice Requires="x14">
            <control shapeId="10245" r:id="rId13" name="Check Box 5">
              <controlPr defaultSize="0" autoFill="0" autoLine="0" autoPict="0">
                <anchor moveWithCells="1">
                  <from>
                    <xdr:col>0</xdr:col>
                    <xdr:colOff>0</xdr:colOff>
                    <xdr:row>7</xdr:row>
                    <xdr:rowOff>0</xdr:rowOff>
                  </from>
                  <to>
                    <xdr:col>0</xdr:col>
                    <xdr:colOff>238125</xdr:colOff>
                    <xdr:row>8</xdr:row>
                    <xdr:rowOff>0</xdr:rowOff>
                  </to>
                </anchor>
              </controlPr>
            </control>
          </mc:Choice>
        </mc:AlternateContent>
        <mc:AlternateContent xmlns:mc="http://schemas.openxmlformats.org/markup-compatibility/2006">
          <mc:Choice Requires="x14">
            <control shapeId="10246" r:id="rId14" name="Check Box 6">
              <controlPr defaultSize="0" autoFill="0" autoLine="0" autoPict="0">
                <anchor moveWithCells="1">
                  <from>
                    <xdr:col>0</xdr:col>
                    <xdr:colOff>0</xdr:colOff>
                    <xdr:row>9</xdr:row>
                    <xdr:rowOff>0</xdr:rowOff>
                  </from>
                  <to>
                    <xdr:col>0</xdr:col>
                    <xdr:colOff>238125</xdr:colOff>
                    <xdr:row>10</xdr:row>
                    <xdr:rowOff>0</xdr:rowOff>
                  </to>
                </anchor>
              </controlPr>
            </control>
          </mc:Choice>
        </mc:AlternateContent>
        <mc:AlternateContent xmlns:mc="http://schemas.openxmlformats.org/markup-compatibility/2006">
          <mc:Choice Requires="x14">
            <control shapeId="10247" r:id="rId15" name="Check Box 7">
              <controlPr defaultSize="0" autoFill="0" autoLine="0" autoPict="0">
                <anchor moveWithCells="1">
                  <from>
                    <xdr:col>0</xdr:col>
                    <xdr:colOff>0</xdr:colOff>
                    <xdr:row>10</xdr:row>
                    <xdr:rowOff>0</xdr:rowOff>
                  </from>
                  <to>
                    <xdr:col>0</xdr:col>
                    <xdr:colOff>238125</xdr:colOff>
                    <xdr:row>11</xdr:row>
                    <xdr:rowOff>0</xdr:rowOff>
                  </to>
                </anchor>
              </controlPr>
            </control>
          </mc:Choice>
        </mc:AlternateContent>
        <mc:AlternateContent xmlns:mc="http://schemas.openxmlformats.org/markup-compatibility/2006">
          <mc:Choice Requires="x14">
            <control shapeId="10248" r:id="rId16" name="Check Box 8">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10249" r:id="rId17" name="Check Box 9">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10250" r:id="rId18" name="Check Box 10">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10251" r:id="rId19" name="Check Box 11">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10252" r:id="rId20" name="Check Box 12">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10253" r:id="rId21" name="Check Box 13">
              <controlPr defaultSize="0" autoFill="0" autoLine="0" autoPict="0">
                <anchor moveWithCells="1">
                  <from>
                    <xdr:col>0</xdr:col>
                    <xdr:colOff>0</xdr:colOff>
                    <xdr:row>13</xdr:row>
                    <xdr:rowOff>0</xdr:rowOff>
                  </from>
                  <to>
                    <xdr:col>0</xdr:col>
                    <xdr:colOff>238125</xdr:colOff>
                    <xdr:row>14</xdr:row>
                    <xdr:rowOff>0</xdr:rowOff>
                  </to>
                </anchor>
              </controlPr>
            </control>
          </mc:Choice>
        </mc:AlternateContent>
        <mc:AlternateContent xmlns:mc="http://schemas.openxmlformats.org/markup-compatibility/2006">
          <mc:Choice Requires="x14">
            <control shapeId="10254" r:id="rId22" name="Check Box 14">
              <controlPr defaultSize="0" autoFill="0" autoLine="0" autoPict="0">
                <anchor moveWithCells="1">
                  <from>
                    <xdr:col>0</xdr:col>
                    <xdr:colOff>0</xdr:colOff>
                    <xdr:row>14</xdr:row>
                    <xdr:rowOff>0</xdr:rowOff>
                  </from>
                  <to>
                    <xdr:col>0</xdr:col>
                    <xdr:colOff>238125</xdr:colOff>
                    <xdr:row>15</xdr:row>
                    <xdr:rowOff>0</xdr:rowOff>
                  </to>
                </anchor>
              </controlPr>
            </control>
          </mc:Choice>
        </mc:AlternateContent>
        <mc:AlternateContent xmlns:mc="http://schemas.openxmlformats.org/markup-compatibility/2006">
          <mc:Choice Requires="x14">
            <control shapeId="10255" r:id="rId23" name="Check Box 15">
              <controlPr defaultSize="0" autoFill="0" autoLine="0" autoPict="0">
                <anchor moveWithCells="1">
                  <from>
                    <xdr:col>0</xdr:col>
                    <xdr:colOff>0</xdr:colOff>
                    <xdr:row>14</xdr:row>
                    <xdr:rowOff>0</xdr:rowOff>
                  </from>
                  <to>
                    <xdr:col>0</xdr:col>
                    <xdr:colOff>238125</xdr:colOff>
                    <xdr:row>15</xdr:row>
                    <xdr:rowOff>0</xdr:rowOff>
                  </to>
                </anchor>
              </controlPr>
            </control>
          </mc:Choice>
        </mc:AlternateContent>
        <mc:AlternateContent xmlns:mc="http://schemas.openxmlformats.org/markup-compatibility/2006">
          <mc:Choice Requires="x14">
            <control shapeId="10256" r:id="rId24" name="Check Box 16">
              <controlPr defaultSize="0" autoFill="0" autoLine="0" autoPict="0">
                <anchor moveWithCells="1">
                  <from>
                    <xdr:col>0</xdr:col>
                    <xdr:colOff>0</xdr:colOff>
                    <xdr:row>14</xdr:row>
                    <xdr:rowOff>0</xdr:rowOff>
                  </from>
                  <to>
                    <xdr:col>0</xdr:col>
                    <xdr:colOff>238125</xdr:colOff>
                    <xdr:row>15</xdr:row>
                    <xdr:rowOff>0</xdr:rowOff>
                  </to>
                </anchor>
              </controlPr>
            </control>
          </mc:Choice>
        </mc:AlternateContent>
        <mc:AlternateContent xmlns:mc="http://schemas.openxmlformats.org/markup-compatibility/2006">
          <mc:Choice Requires="x14">
            <control shapeId="10257" r:id="rId25" name="Check Box 17">
              <controlPr defaultSize="0" autoFill="0" autoLine="0" autoPict="0">
                <anchor moveWithCells="1">
                  <from>
                    <xdr:col>0</xdr:col>
                    <xdr:colOff>0</xdr:colOff>
                    <xdr:row>14</xdr:row>
                    <xdr:rowOff>0</xdr:rowOff>
                  </from>
                  <to>
                    <xdr:col>0</xdr:col>
                    <xdr:colOff>238125</xdr:colOff>
                    <xdr:row>15</xdr:row>
                    <xdr:rowOff>0</xdr:rowOff>
                  </to>
                </anchor>
              </controlPr>
            </control>
          </mc:Choice>
        </mc:AlternateContent>
        <mc:AlternateContent xmlns:mc="http://schemas.openxmlformats.org/markup-compatibility/2006">
          <mc:Choice Requires="x14">
            <control shapeId="10258" r:id="rId26" name="Check Box 18">
              <controlPr defaultSize="0" autoFill="0" autoLine="0" autoPict="0">
                <anchor moveWithCells="1">
                  <from>
                    <xdr:col>0</xdr:col>
                    <xdr:colOff>0</xdr:colOff>
                    <xdr:row>14</xdr:row>
                    <xdr:rowOff>0</xdr:rowOff>
                  </from>
                  <to>
                    <xdr:col>0</xdr:col>
                    <xdr:colOff>238125</xdr:colOff>
                    <xdr:row>15</xdr:row>
                    <xdr:rowOff>0</xdr:rowOff>
                  </to>
                </anchor>
              </controlPr>
            </control>
          </mc:Choice>
        </mc:AlternateContent>
        <mc:AlternateContent xmlns:mc="http://schemas.openxmlformats.org/markup-compatibility/2006">
          <mc:Choice Requires="x14">
            <control shapeId="10259" r:id="rId27" name="Check Box 19">
              <controlPr defaultSize="0" autoFill="0" autoLine="0" autoPict="0">
                <anchor moveWithCells="1">
                  <from>
                    <xdr:col>0</xdr:col>
                    <xdr:colOff>0</xdr:colOff>
                    <xdr:row>16</xdr:row>
                    <xdr:rowOff>0</xdr:rowOff>
                  </from>
                  <to>
                    <xdr:col>0</xdr:col>
                    <xdr:colOff>238125</xdr:colOff>
                    <xdr:row>17</xdr:row>
                    <xdr:rowOff>0</xdr:rowOff>
                  </to>
                </anchor>
              </controlPr>
            </control>
          </mc:Choice>
        </mc:AlternateContent>
        <mc:AlternateContent xmlns:mc="http://schemas.openxmlformats.org/markup-compatibility/2006">
          <mc:Choice Requires="x14">
            <control shapeId="10260" r:id="rId28" name="Check Box 20">
              <controlPr defaultSize="0" autoFill="0" autoLine="0" autoPict="0">
                <anchor moveWithCells="1">
                  <from>
                    <xdr:col>0</xdr:col>
                    <xdr:colOff>0</xdr:colOff>
                    <xdr:row>16</xdr:row>
                    <xdr:rowOff>0</xdr:rowOff>
                  </from>
                  <to>
                    <xdr:col>0</xdr:col>
                    <xdr:colOff>238125</xdr:colOff>
                    <xdr:row>17</xdr:row>
                    <xdr:rowOff>0</xdr:rowOff>
                  </to>
                </anchor>
              </controlPr>
            </control>
          </mc:Choice>
        </mc:AlternateContent>
        <mc:AlternateContent xmlns:mc="http://schemas.openxmlformats.org/markup-compatibility/2006">
          <mc:Choice Requires="x14">
            <control shapeId="10261" r:id="rId29" name="Check Box 21">
              <controlPr defaultSize="0" autoFill="0" autoLine="0" autoPict="0">
                <anchor moveWithCells="1">
                  <from>
                    <xdr:col>0</xdr:col>
                    <xdr:colOff>0</xdr:colOff>
                    <xdr:row>16</xdr:row>
                    <xdr:rowOff>0</xdr:rowOff>
                  </from>
                  <to>
                    <xdr:col>0</xdr:col>
                    <xdr:colOff>238125</xdr:colOff>
                    <xdr:row>17</xdr:row>
                    <xdr:rowOff>0</xdr:rowOff>
                  </to>
                </anchor>
              </controlPr>
            </control>
          </mc:Choice>
        </mc:AlternateContent>
        <mc:AlternateContent xmlns:mc="http://schemas.openxmlformats.org/markup-compatibility/2006">
          <mc:Choice Requires="x14">
            <control shapeId="10262" r:id="rId30" name="Check Box 22">
              <controlPr defaultSize="0" autoFill="0" autoLine="0" autoPict="0">
                <anchor moveWithCells="1">
                  <from>
                    <xdr:col>0</xdr:col>
                    <xdr:colOff>0</xdr:colOff>
                    <xdr:row>17</xdr:row>
                    <xdr:rowOff>0</xdr:rowOff>
                  </from>
                  <to>
                    <xdr:col>0</xdr:col>
                    <xdr:colOff>238125</xdr:colOff>
                    <xdr:row>17</xdr:row>
                    <xdr:rowOff>161925</xdr:rowOff>
                  </to>
                </anchor>
              </controlPr>
            </control>
          </mc:Choice>
        </mc:AlternateContent>
        <mc:AlternateContent xmlns:mc="http://schemas.openxmlformats.org/markup-compatibility/2006">
          <mc:Choice Requires="x14">
            <control shapeId="10263" r:id="rId31" name="Check Box 23">
              <controlPr defaultSize="0" autoFill="0" autoLine="0" autoPict="0">
                <anchor moveWithCells="1">
                  <from>
                    <xdr:col>0</xdr:col>
                    <xdr:colOff>0</xdr:colOff>
                    <xdr:row>18</xdr:row>
                    <xdr:rowOff>0</xdr:rowOff>
                  </from>
                  <to>
                    <xdr:col>0</xdr:col>
                    <xdr:colOff>238125</xdr:colOff>
                    <xdr:row>18</xdr:row>
                    <xdr:rowOff>161925</xdr:rowOff>
                  </to>
                </anchor>
              </controlPr>
            </control>
          </mc:Choice>
        </mc:AlternateContent>
        <mc:AlternateContent xmlns:mc="http://schemas.openxmlformats.org/markup-compatibility/2006">
          <mc:Choice Requires="x14">
            <control shapeId="10267" r:id="rId32" name="Check Box 27">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10268" r:id="rId33" name="Check Box 28">
              <controlPr defaultSize="0" autoFill="0" autoLine="0" autoPict="0">
                <anchor moveWithCells="1">
                  <from>
                    <xdr:col>0</xdr:col>
                    <xdr:colOff>0</xdr:colOff>
                    <xdr:row>14</xdr:row>
                    <xdr:rowOff>0</xdr:rowOff>
                  </from>
                  <to>
                    <xdr:col>0</xdr:col>
                    <xdr:colOff>238125</xdr:colOff>
                    <xdr:row>15</xdr:row>
                    <xdr:rowOff>0</xdr:rowOff>
                  </to>
                </anchor>
              </controlPr>
            </control>
          </mc:Choice>
        </mc:AlternateContent>
        <mc:AlternateContent xmlns:mc="http://schemas.openxmlformats.org/markup-compatibility/2006">
          <mc:Choice Requires="x14">
            <control shapeId="10269" r:id="rId34" name="Check Box 29">
              <controlPr defaultSize="0" autoFill="0" autoLine="0" autoPict="0">
                <anchor moveWithCells="1">
                  <from>
                    <xdr:col>0</xdr:col>
                    <xdr:colOff>0</xdr:colOff>
                    <xdr:row>18</xdr:row>
                    <xdr:rowOff>0</xdr:rowOff>
                  </from>
                  <to>
                    <xdr:col>0</xdr:col>
                    <xdr:colOff>238125</xdr:colOff>
                    <xdr:row>18</xdr:row>
                    <xdr:rowOff>161925</xdr:rowOff>
                  </to>
                </anchor>
              </controlPr>
            </control>
          </mc:Choice>
        </mc:AlternateContent>
        <mc:AlternateContent xmlns:mc="http://schemas.openxmlformats.org/markup-compatibility/2006">
          <mc:Choice Requires="x14">
            <control shapeId="10271" r:id="rId35" name="Check Box 31">
              <controlPr defaultSize="0" autoFill="0" autoLine="0" autoPict="0">
                <anchor moveWithCells="1">
                  <from>
                    <xdr:col>0</xdr:col>
                    <xdr:colOff>0</xdr:colOff>
                    <xdr:row>7</xdr:row>
                    <xdr:rowOff>0</xdr:rowOff>
                  </from>
                  <to>
                    <xdr:col>0</xdr:col>
                    <xdr:colOff>238125</xdr:colOff>
                    <xdr:row>8</xdr:row>
                    <xdr:rowOff>0</xdr:rowOff>
                  </to>
                </anchor>
              </controlPr>
            </control>
          </mc:Choice>
        </mc:AlternateContent>
        <mc:AlternateContent xmlns:mc="http://schemas.openxmlformats.org/markup-compatibility/2006">
          <mc:Choice Requires="x14">
            <control shapeId="10272" r:id="rId36" name="Check Box 32">
              <controlPr defaultSize="0" autoFill="0" autoLine="0" autoPict="0">
                <anchor moveWithCells="1">
                  <from>
                    <xdr:col>0</xdr:col>
                    <xdr:colOff>0</xdr:colOff>
                    <xdr:row>7</xdr:row>
                    <xdr:rowOff>0</xdr:rowOff>
                  </from>
                  <to>
                    <xdr:col>0</xdr:col>
                    <xdr:colOff>238125</xdr:colOff>
                    <xdr:row>8</xdr:row>
                    <xdr:rowOff>0</xdr:rowOff>
                  </to>
                </anchor>
              </controlPr>
            </control>
          </mc:Choice>
        </mc:AlternateContent>
        <mc:AlternateContent xmlns:mc="http://schemas.openxmlformats.org/markup-compatibility/2006">
          <mc:Choice Requires="x14">
            <control shapeId="10273" r:id="rId37" name="Check Box 33">
              <controlPr defaultSize="0" autoFill="0" autoLine="0" autoPict="0">
                <anchor moveWithCells="1">
                  <from>
                    <xdr:col>0</xdr:col>
                    <xdr:colOff>0</xdr:colOff>
                    <xdr:row>7</xdr:row>
                    <xdr:rowOff>0</xdr:rowOff>
                  </from>
                  <to>
                    <xdr:col>0</xdr:col>
                    <xdr:colOff>238125</xdr:colOff>
                    <xdr:row>8</xdr:row>
                    <xdr:rowOff>0</xdr:rowOff>
                  </to>
                </anchor>
              </controlPr>
            </control>
          </mc:Choice>
        </mc:AlternateContent>
        <mc:AlternateContent xmlns:mc="http://schemas.openxmlformats.org/markup-compatibility/2006">
          <mc:Choice Requires="x14">
            <control shapeId="10274" r:id="rId38" name="Check Box 34">
              <controlPr defaultSize="0" autoFill="0" autoLine="0" autoPict="0">
                <anchor moveWithCells="1">
                  <from>
                    <xdr:col>0</xdr:col>
                    <xdr:colOff>0</xdr:colOff>
                    <xdr:row>7</xdr:row>
                    <xdr:rowOff>0</xdr:rowOff>
                  </from>
                  <to>
                    <xdr:col>0</xdr:col>
                    <xdr:colOff>238125</xdr:colOff>
                    <xdr:row>8</xdr:row>
                    <xdr:rowOff>0</xdr:rowOff>
                  </to>
                </anchor>
              </controlPr>
            </control>
          </mc:Choice>
        </mc:AlternateContent>
        <mc:AlternateContent xmlns:mc="http://schemas.openxmlformats.org/markup-compatibility/2006">
          <mc:Choice Requires="x14">
            <control shapeId="10275" r:id="rId39" name="Check Box 35">
              <controlPr defaultSize="0" autoFill="0" autoLine="0" autoPict="0">
                <anchor moveWithCells="1">
                  <from>
                    <xdr:col>0</xdr:col>
                    <xdr:colOff>0</xdr:colOff>
                    <xdr:row>7</xdr:row>
                    <xdr:rowOff>0</xdr:rowOff>
                  </from>
                  <to>
                    <xdr:col>0</xdr:col>
                    <xdr:colOff>238125</xdr:colOff>
                    <xdr:row>8</xdr:row>
                    <xdr:rowOff>0</xdr:rowOff>
                  </to>
                </anchor>
              </controlPr>
            </control>
          </mc:Choice>
        </mc:AlternateContent>
        <mc:AlternateContent xmlns:mc="http://schemas.openxmlformats.org/markup-compatibility/2006">
          <mc:Choice Requires="x14">
            <control shapeId="10276" r:id="rId40" name="Check Box 36">
              <controlPr defaultSize="0" autoFill="0" autoLine="0" autoPict="0">
                <anchor moveWithCells="1">
                  <from>
                    <xdr:col>0</xdr:col>
                    <xdr:colOff>0</xdr:colOff>
                    <xdr:row>7</xdr:row>
                    <xdr:rowOff>0</xdr:rowOff>
                  </from>
                  <to>
                    <xdr:col>0</xdr:col>
                    <xdr:colOff>238125</xdr:colOff>
                    <xdr:row>8</xdr:row>
                    <xdr:rowOff>0</xdr:rowOff>
                  </to>
                </anchor>
              </controlPr>
            </control>
          </mc:Choice>
        </mc:AlternateContent>
        <mc:AlternateContent xmlns:mc="http://schemas.openxmlformats.org/markup-compatibility/2006">
          <mc:Choice Requires="x14">
            <control shapeId="10277" r:id="rId41" name="Check Box 37">
              <controlPr defaultSize="0" autoFill="0" autoLine="0" autoPict="0">
                <anchor moveWithCells="1">
                  <from>
                    <xdr:col>0</xdr:col>
                    <xdr:colOff>0</xdr:colOff>
                    <xdr:row>7</xdr:row>
                    <xdr:rowOff>0</xdr:rowOff>
                  </from>
                  <to>
                    <xdr:col>0</xdr:col>
                    <xdr:colOff>238125</xdr:colOff>
                    <xdr:row>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sheetPr>
  <dimension ref="A1:N20"/>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11" width="9.140625" style="8"/>
    <col min="12" max="13" width="9.140625" style="99"/>
    <col min="14" max="14" width="9.140625" style="8"/>
  </cols>
  <sheetData>
    <row r="1" spans="1:13" x14ac:dyDescent="0.25">
      <c r="A1" s="152" t="s">
        <v>83</v>
      </c>
      <c r="B1" s="153"/>
      <c r="C1" s="153"/>
      <c r="D1" s="42" t="str">
        <f>Home!C8&amp;" Priority"</f>
        <v>Medium Priority</v>
      </c>
    </row>
    <row r="2" spans="1:13" ht="90.75" customHeight="1" x14ac:dyDescent="0.25">
      <c r="A2" s="156" t="s">
        <v>378</v>
      </c>
      <c r="B2" s="157"/>
      <c r="C2" s="157"/>
      <c r="D2" s="157"/>
      <c r="F2" s="99" t="s">
        <v>475</v>
      </c>
    </row>
    <row r="3" spans="1:13" s="8" customFormat="1" ht="15.75" customHeight="1" x14ac:dyDescent="0.25">
      <c r="A3" s="154" t="s">
        <v>456</v>
      </c>
      <c r="B3" s="155"/>
      <c r="C3" s="10" t="s">
        <v>35</v>
      </c>
      <c r="D3" s="10" t="s">
        <v>126</v>
      </c>
      <c r="F3" s="113">
        <f>COUNTIF(F4:F12, TRUE)</f>
        <v>0</v>
      </c>
      <c r="G3" s="99">
        <f>COUNTIF(F12, TRUE)</f>
        <v>0</v>
      </c>
      <c r="H3" s="99"/>
      <c r="L3" s="99"/>
      <c r="M3" s="99"/>
    </row>
    <row r="4" spans="1:13" s="8" customFormat="1" ht="36" x14ac:dyDescent="0.2">
      <c r="A4" s="13"/>
      <c r="B4" s="18" t="s">
        <v>260</v>
      </c>
      <c r="C4" s="21" t="s">
        <v>37</v>
      </c>
      <c r="D4" s="43"/>
      <c r="F4" s="113" t="b">
        <v>0</v>
      </c>
      <c r="G4" s="99"/>
      <c r="H4" s="99"/>
      <c r="L4" s="99" t="s">
        <v>55</v>
      </c>
      <c r="M4" s="99" t="s">
        <v>36</v>
      </c>
    </row>
    <row r="5" spans="1:13" s="8" customFormat="1" ht="12.75" x14ac:dyDescent="0.2">
      <c r="A5" s="13"/>
      <c r="B5" s="18" t="s">
        <v>261</v>
      </c>
      <c r="C5" s="21" t="s">
        <v>36</v>
      </c>
      <c r="D5" s="56"/>
      <c r="F5" s="113" t="b">
        <v>0</v>
      </c>
      <c r="G5" s="99"/>
      <c r="H5" s="99"/>
      <c r="L5" s="99" t="s">
        <v>56</v>
      </c>
      <c r="M5" s="99" t="s">
        <v>37</v>
      </c>
    </row>
    <row r="6" spans="1:13" s="8" customFormat="1" ht="24" x14ac:dyDescent="0.2">
      <c r="A6" s="13"/>
      <c r="B6" s="18" t="s">
        <v>262</v>
      </c>
      <c r="C6" s="21" t="s">
        <v>36</v>
      </c>
      <c r="D6" s="56"/>
      <c r="F6" s="113" t="b">
        <v>0</v>
      </c>
      <c r="G6" s="99"/>
      <c r="H6" s="99"/>
      <c r="L6" s="99" t="s">
        <v>57</v>
      </c>
      <c r="M6" s="99"/>
    </row>
    <row r="7" spans="1:13" s="8" customFormat="1" ht="12.75" x14ac:dyDescent="0.2">
      <c r="A7" s="13"/>
      <c r="B7" s="18" t="s">
        <v>263</v>
      </c>
      <c r="C7" s="21" t="s">
        <v>37</v>
      </c>
      <c r="D7" s="15"/>
      <c r="F7" s="113" t="b">
        <v>0</v>
      </c>
      <c r="G7" s="99"/>
      <c r="H7" s="99"/>
      <c r="L7" s="99"/>
      <c r="M7" s="99"/>
    </row>
    <row r="8" spans="1:13" s="8" customFormat="1" ht="12.75" x14ac:dyDescent="0.2">
      <c r="A8" s="13"/>
      <c r="B8" s="18" t="s">
        <v>84</v>
      </c>
      <c r="C8" s="21" t="s">
        <v>37</v>
      </c>
      <c r="D8" s="15"/>
      <c r="F8" s="113" t="b">
        <v>0</v>
      </c>
      <c r="G8" s="99"/>
      <c r="H8" s="99"/>
      <c r="L8" s="99"/>
      <c r="M8" s="99"/>
    </row>
    <row r="9" spans="1:13" s="8" customFormat="1" ht="12.75" x14ac:dyDescent="0.2">
      <c r="A9" s="13"/>
      <c r="B9" s="103" t="s">
        <v>264</v>
      </c>
      <c r="C9" s="21" t="s">
        <v>37</v>
      </c>
      <c r="D9" s="15"/>
      <c r="F9" s="113" t="b">
        <v>0</v>
      </c>
      <c r="G9" s="99"/>
      <c r="H9" s="99"/>
      <c r="L9" s="99"/>
      <c r="M9" s="99"/>
    </row>
    <row r="10" spans="1:13" s="8" customFormat="1" ht="13.5" customHeight="1" x14ac:dyDescent="0.2">
      <c r="A10" s="13"/>
      <c r="B10" s="103" t="s">
        <v>265</v>
      </c>
      <c r="C10" s="21" t="s">
        <v>36</v>
      </c>
      <c r="D10" s="15" t="s">
        <v>352</v>
      </c>
      <c r="F10" s="113" t="b">
        <v>0</v>
      </c>
      <c r="G10" s="99"/>
      <c r="H10" s="99"/>
      <c r="L10" s="99"/>
      <c r="M10" s="99"/>
    </row>
    <row r="11" spans="1:13" s="8" customFormat="1" ht="60.75" customHeight="1" x14ac:dyDescent="0.2">
      <c r="A11" s="13"/>
      <c r="B11" s="18" t="s">
        <v>266</v>
      </c>
      <c r="C11" s="21" t="s">
        <v>36</v>
      </c>
      <c r="D11" s="15"/>
      <c r="F11" s="113" t="b">
        <v>0</v>
      </c>
      <c r="G11" s="99"/>
      <c r="H11" s="99"/>
      <c r="L11" s="99"/>
      <c r="M11" s="99"/>
    </row>
    <row r="12" spans="1:13" s="8" customFormat="1" ht="12.75" x14ac:dyDescent="0.2">
      <c r="A12" s="13"/>
      <c r="B12" s="18" t="s">
        <v>34</v>
      </c>
      <c r="C12" s="14"/>
      <c r="D12" s="14"/>
      <c r="F12" s="113" t="b">
        <v>0</v>
      </c>
      <c r="G12" s="99"/>
      <c r="H12" s="99"/>
      <c r="L12" s="99"/>
      <c r="M12" s="99"/>
    </row>
    <row r="13" spans="1:13" s="8" customFormat="1" x14ac:dyDescent="0.25">
      <c r="A13" s="154" t="s">
        <v>85</v>
      </c>
      <c r="B13" s="155"/>
      <c r="C13" s="16"/>
      <c r="D13" s="57"/>
      <c r="F13" s="113">
        <f>COUNTIF(F14:F19, TRUE)</f>
        <v>0</v>
      </c>
      <c r="G13" s="99">
        <f>COUNTIF(F19, TRUE)</f>
        <v>0</v>
      </c>
      <c r="H13" s="99"/>
      <c r="L13" s="99"/>
      <c r="M13" s="99"/>
    </row>
    <row r="14" spans="1:13" s="9" customFormat="1" ht="24" x14ac:dyDescent="0.2">
      <c r="B14" s="25" t="s">
        <v>383</v>
      </c>
      <c r="C14" s="19" t="s">
        <v>36</v>
      </c>
      <c r="D14" s="139" t="s">
        <v>401</v>
      </c>
      <c r="F14" s="113" t="b">
        <v>0</v>
      </c>
      <c r="G14" s="100"/>
      <c r="H14" s="100"/>
      <c r="L14" s="100"/>
      <c r="M14" s="100"/>
    </row>
    <row r="15" spans="1:13" s="132" customFormat="1" ht="12.75" x14ac:dyDescent="0.2">
      <c r="B15" s="18" t="s">
        <v>86</v>
      </c>
      <c r="C15" s="21" t="s">
        <v>36</v>
      </c>
      <c r="D15" s="59"/>
      <c r="F15" s="113" t="b">
        <v>0</v>
      </c>
      <c r="G15" s="100"/>
      <c r="H15" s="100"/>
      <c r="L15" s="100"/>
      <c r="M15" s="100"/>
    </row>
    <row r="16" spans="1:13" s="9" customFormat="1" ht="12.75" x14ac:dyDescent="0.2">
      <c r="B16" s="18" t="s">
        <v>474</v>
      </c>
      <c r="C16" s="40" t="s">
        <v>37</v>
      </c>
      <c r="D16" s="59"/>
      <c r="F16" s="113" t="b">
        <v>0</v>
      </c>
      <c r="G16" s="100"/>
      <c r="H16" s="100"/>
      <c r="L16" s="100"/>
      <c r="M16" s="100"/>
    </row>
    <row r="17" spans="1:13" s="9" customFormat="1" ht="24" x14ac:dyDescent="0.2">
      <c r="B17" s="18" t="s">
        <v>473</v>
      </c>
      <c r="C17" s="40" t="s">
        <v>37</v>
      </c>
      <c r="D17" s="59" t="s">
        <v>128</v>
      </c>
      <c r="F17" s="113" t="b">
        <v>0</v>
      </c>
      <c r="G17" s="100"/>
      <c r="H17" s="100"/>
      <c r="L17" s="100"/>
      <c r="M17" s="100"/>
    </row>
    <row r="18" spans="1:13" s="9" customFormat="1" ht="12.75" x14ac:dyDescent="0.2">
      <c r="B18" s="18" t="s">
        <v>87</v>
      </c>
      <c r="C18" s="40" t="s">
        <v>37</v>
      </c>
      <c r="D18" s="59"/>
      <c r="F18" s="113" t="b">
        <v>0</v>
      </c>
      <c r="G18" s="100"/>
      <c r="H18" s="100"/>
      <c r="L18" s="100"/>
      <c r="M18" s="100"/>
    </row>
    <row r="19" spans="1:13" s="8" customFormat="1" ht="13.5" thickBot="1" x14ac:dyDescent="0.25">
      <c r="A19" s="13"/>
      <c r="B19" s="18" t="s">
        <v>34</v>
      </c>
      <c r="C19" s="47"/>
      <c r="D19" s="60"/>
      <c r="F19" s="113" t="b">
        <v>0</v>
      </c>
      <c r="G19" s="99"/>
      <c r="H19" s="99"/>
      <c r="L19" s="99"/>
      <c r="M19" s="99"/>
    </row>
    <row r="20" spans="1:13" s="8" customFormat="1" ht="15.75" thickBot="1" x14ac:dyDescent="0.3">
      <c r="A20" s="36"/>
      <c r="B20" s="37" t="s">
        <v>53</v>
      </c>
      <c r="C20" s="46">
        <f>H20</f>
        <v>0</v>
      </c>
      <c r="D20" s="38"/>
      <c r="F20" s="113">
        <f>SUM(F13,F3)</f>
        <v>0</v>
      </c>
      <c r="G20" s="99">
        <f>SUM(G13,G3)</f>
        <v>0</v>
      </c>
      <c r="H20" s="99">
        <f>F20/(14+G20)</f>
        <v>0</v>
      </c>
      <c r="L20" s="99"/>
      <c r="M20" s="99"/>
    </row>
  </sheetData>
  <mergeCells count="4">
    <mergeCell ref="A1:C1"/>
    <mergeCell ref="A2:D2"/>
    <mergeCell ref="A3:B3"/>
    <mergeCell ref="A13:B13"/>
  </mergeCells>
  <conditionalFormatting sqref="C4:C12 C15:C19">
    <cfRule type="cellIs" dxfId="130" priority="10" operator="equal">
      <formula>$M$5</formula>
    </cfRule>
    <cfRule type="cellIs" dxfId="129" priority="11" operator="equal">
      <formula>$M$4</formula>
    </cfRule>
  </conditionalFormatting>
  <conditionalFormatting sqref="D1">
    <cfRule type="cellIs" dxfId="128" priority="7" operator="equal">
      <formula>$L$6</formula>
    </cfRule>
    <cfRule type="cellIs" dxfId="127" priority="8" operator="equal">
      <formula>$L$4</formula>
    </cfRule>
    <cfRule type="cellIs" dxfId="126" priority="9" operator="equal">
      <formula>$L$5</formula>
    </cfRule>
  </conditionalFormatting>
  <conditionalFormatting sqref="C14">
    <cfRule type="cellIs" dxfId="125" priority="1" operator="equal">
      <formula>$M$5</formula>
    </cfRule>
    <cfRule type="cellIs" dxfId="124" priority="2" operator="equal">
      <formula>$M$4</formula>
    </cfRule>
  </conditionalFormatting>
  <hyperlinks>
    <hyperlink ref="C5" r:id="rId1" tooltip="Flynn et al., 1999; United States Pharmacopeia–National Formulary, 2010; Westbrook,  Woods, Rob, Dunsmuir, &amp; Day, 2010"/>
    <hyperlink ref="C6" r:id="rId2" tooltip="Bates et al., 2001; Poon et al., 2006, 2010; United States Pharmacopeia–National Formulary, 2010"/>
    <hyperlink ref="C11" r:id="rId3" tooltip="Buchanan, Barker, Gibson, Jiang,  &amp; Pearson, 1991; United States Pharmacopeia–National Formulary, 2010"/>
    <hyperlink ref="C15" r:id="rId4" tooltip="Gurascio-Howard &amp; Malloch, 2007"/>
    <hyperlink ref="C10" r:id="rId5" tooltip="Flynn, Barker, Gibson, Pearson, Smith, &amp; Berger, 1996"/>
    <hyperlink ref="C14" r:id="rId6" tooltip="Harvey &amp; Pati 2012; Pati, Cason, Harvey, &amp; Evans, 2010; Seo, Choi,&amp; Zimring, 2011"/>
  </hyperlinks>
  <pageMargins left="0.7" right="0.7" top="0.75" bottom="0.75" header="0.3" footer="0.3"/>
  <pageSetup orientation="landscape" r:id="rId7"/>
  <drawing r:id="rId8"/>
  <legacyDrawing r:id="rId9"/>
  <mc:AlternateContent xmlns:mc="http://schemas.openxmlformats.org/markup-compatibility/2006">
    <mc:Choice Requires="x14">
      <controls>
        <mc:AlternateContent xmlns:mc="http://schemas.openxmlformats.org/markup-compatibility/2006">
          <mc:Choice Requires="x14">
            <control shapeId="11265" r:id="rId10" name="Check Box 1">
              <controlPr defaultSize="0" autoFill="0" autoLine="0" autoPict="0">
                <anchor moveWithCells="1">
                  <from>
                    <xdr:col>0</xdr:col>
                    <xdr:colOff>0</xdr:colOff>
                    <xdr:row>3</xdr:row>
                    <xdr:rowOff>0</xdr:rowOff>
                  </from>
                  <to>
                    <xdr:col>0</xdr:col>
                    <xdr:colOff>238125</xdr:colOff>
                    <xdr:row>3</xdr:row>
                    <xdr:rowOff>161925</xdr:rowOff>
                  </to>
                </anchor>
              </controlPr>
            </control>
          </mc:Choice>
        </mc:AlternateContent>
        <mc:AlternateContent xmlns:mc="http://schemas.openxmlformats.org/markup-compatibility/2006">
          <mc:Choice Requires="x14">
            <control shapeId="11266" r:id="rId11" name="Check Box 2">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1267" r:id="rId12" name="Check Box 3">
              <controlPr defaultSize="0" autoFill="0" autoLine="0" autoPict="0">
                <anchor moveWithCells="1">
                  <from>
                    <xdr:col>0</xdr:col>
                    <xdr:colOff>0</xdr:colOff>
                    <xdr:row>5</xdr:row>
                    <xdr:rowOff>0</xdr:rowOff>
                  </from>
                  <to>
                    <xdr:col>0</xdr:col>
                    <xdr:colOff>238125</xdr:colOff>
                    <xdr:row>5</xdr:row>
                    <xdr:rowOff>161925</xdr:rowOff>
                  </to>
                </anchor>
              </controlPr>
            </control>
          </mc:Choice>
        </mc:AlternateContent>
        <mc:AlternateContent xmlns:mc="http://schemas.openxmlformats.org/markup-compatibility/2006">
          <mc:Choice Requires="x14">
            <control shapeId="11268" r:id="rId13" name="Check Box 4">
              <controlPr defaultSize="0" autoFill="0" autoLine="0" autoPict="0">
                <anchor moveWithCells="1">
                  <from>
                    <xdr:col>0</xdr:col>
                    <xdr:colOff>0</xdr:colOff>
                    <xdr:row>6</xdr:row>
                    <xdr:rowOff>0</xdr:rowOff>
                  </from>
                  <to>
                    <xdr:col>0</xdr:col>
                    <xdr:colOff>238125</xdr:colOff>
                    <xdr:row>7</xdr:row>
                    <xdr:rowOff>0</xdr:rowOff>
                  </to>
                </anchor>
              </controlPr>
            </control>
          </mc:Choice>
        </mc:AlternateContent>
        <mc:AlternateContent xmlns:mc="http://schemas.openxmlformats.org/markup-compatibility/2006">
          <mc:Choice Requires="x14">
            <control shapeId="11269" r:id="rId14" name="Check Box 5">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11270" r:id="rId15" name="Check Box 6">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11271" r:id="rId16" name="Check Box 7">
              <controlPr defaultSize="0" autoFill="0" autoLine="0" autoPict="0">
                <anchor moveWithCells="1">
                  <from>
                    <xdr:col>0</xdr:col>
                    <xdr:colOff>0</xdr:colOff>
                    <xdr:row>13</xdr:row>
                    <xdr:rowOff>0</xdr:rowOff>
                  </from>
                  <to>
                    <xdr:col>0</xdr:col>
                    <xdr:colOff>238125</xdr:colOff>
                    <xdr:row>13</xdr:row>
                    <xdr:rowOff>161925</xdr:rowOff>
                  </to>
                </anchor>
              </controlPr>
            </control>
          </mc:Choice>
        </mc:AlternateContent>
        <mc:AlternateContent xmlns:mc="http://schemas.openxmlformats.org/markup-compatibility/2006">
          <mc:Choice Requires="x14">
            <control shapeId="11272" r:id="rId17" name="Check Box 8">
              <controlPr defaultSize="0" autoFill="0" autoLine="0" autoPict="0">
                <anchor moveWithCells="1">
                  <from>
                    <xdr:col>0</xdr:col>
                    <xdr:colOff>0</xdr:colOff>
                    <xdr:row>15</xdr:row>
                    <xdr:rowOff>0</xdr:rowOff>
                  </from>
                  <to>
                    <xdr:col>0</xdr:col>
                    <xdr:colOff>238125</xdr:colOff>
                    <xdr:row>16</xdr:row>
                    <xdr:rowOff>0</xdr:rowOff>
                  </to>
                </anchor>
              </controlPr>
            </control>
          </mc:Choice>
        </mc:AlternateContent>
        <mc:AlternateContent xmlns:mc="http://schemas.openxmlformats.org/markup-compatibility/2006">
          <mc:Choice Requires="x14">
            <control shapeId="11273" r:id="rId18" name="Check Box 9">
              <controlPr defaultSize="0" autoFill="0" autoLine="0" autoPict="0">
                <anchor moveWithCells="1">
                  <from>
                    <xdr:col>0</xdr:col>
                    <xdr:colOff>0</xdr:colOff>
                    <xdr:row>15</xdr:row>
                    <xdr:rowOff>0</xdr:rowOff>
                  </from>
                  <to>
                    <xdr:col>0</xdr:col>
                    <xdr:colOff>238125</xdr:colOff>
                    <xdr:row>16</xdr:row>
                    <xdr:rowOff>0</xdr:rowOff>
                  </to>
                </anchor>
              </controlPr>
            </control>
          </mc:Choice>
        </mc:AlternateContent>
        <mc:AlternateContent xmlns:mc="http://schemas.openxmlformats.org/markup-compatibility/2006">
          <mc:Choice Requires="x14">
            <control shapeId="11274" r:id="rId19" name="Check Box 10">
              <controlPr defaultSize="0" autoFill="0" autoLine="0" autoPict="0">
                <anchor moveWithCells="1">
                  <from>
                    <xdr:col>0</xdr:col>
                    <xdr:colOff>0</xdr:colOff>
                    <xdr:row>16</xdr:row>
                    <xdr:rowOff>0</xdr:rowOff>
                  </from>
                  <to>
                    <xdr:col>0</xdr:col>
                    <xdr:colOff>238125</xdr:colOff>
                    <xdr:row>16</xdr:row>
                    <xdr:rowOff>161925</xdr:rowOff>
                  </to>
                </anchor>
              </controlPr>
            </control>
          </mc:Choice>
        </mc:AlternateContent>
        <mc:AlternateContent xmlns:mc="http://schemas.openxmlformats.org/markup-compatibility/2006">
          <mc:Choice Requires="x14">
            <control shapeId="11275" r:id="rId20" name="Check Box 11">
              <controlPr defaultSize="0" autoFill="0" autoLine="0" autoPict="0">
                <anchor moveWithCells="1">
                  <from>
                    <xdr:col>0</xdr:col>
                    <xdr:colOff>0</xdr:colOff>
                    <xdr:row>18</xdr:row>
                    <xdr:rowOff>0</xdr:rowOff>
                  </from>
                  <to>
                    <xdr:col>0</xdr:col>
                    <xdr:colOff>238125</xdr:colOff>
                    <xdr:row>18</xdr:row>
                    <xdr:rowOff>161925</xdr:rowOff>
                  </to>
                </anchor>
              </controlPr>
            </control>
          </mc:Choice>
        </mc:AlternateContent>
        <mc:AlternateContent xmlns:mc="http://schemas.openxmlformats.org/markup-compatibility/2006">
          <mc:Choice Requires="x14">
            <control shapeId="11276" r:id="rId21" name="Check Box 12">
              <controlPr defaultSize="0" autoFill="0" autoLine="0" autoPict="0">
                <anchor moveWithCells="1">
                  <from>
                    <xdr:col>0</xdr:col>
                    <xdr:colOff>0</xdr:colOff>
                    <xdr:row>18</xdr:row>
                    <xdr:rowOff>0</xdr:rowOff>
                  </from>
                  <to>
                    <xdr:col>0</xdr:col>
                    <xdr:colOff>238125</xdr:colOff>
                    <xdr:row>18</xdr:row>
                    <xdr:rowOff>161925</xdr:rowOff>
                  </to>
                </anchor>
              </controlPr>
            </control>
          </mc:Choice>
        </mc:AlternateContent>
        <mc:AlternateContent xmlns:mc="http://schemas.openxmlformats.org/markup-compatibility/2006">
          <mc:Choice Requires="x14">
            <control shapeId="11291" r:id="rId22" name="Check Box 27">
              <controlPr defaultSize="0" autoFill="0" autoLine="0" autoPict="0">
                <anchor moveWithCells="1">
                  <from>
                    <xdr:col>0</xdr:col>
                    <xdr:colOff>0</xdr:colOff>
                    <xdr:row>18</xdr:row>
                    <xdr:rowOff>0</xdr:rowOff>
                  </from>
                  <to>
                    <xdr:col>0</xdr:col>
                    <xdr:colOff>238125</xdr:colOff>
                    <xdr:row>18</xdr:row>
                    <xdr:rowOff>161925</xdr:rowOff>
                  </to>
                </anchor>
              </controlPr>
            </control>
          </mc:Choice>
        </mc:AlternateContent>
        <mc:AlternateContent xmlns:mc="http://schemas.openxmlformats.org/markup-compatibility/2006">
          <mc:Choice Requires="x14">
            <control shapeId="11295" r:id="rId23" name="Check Box 31">
              <controlPr defaultSize="0" autoFill="0" autoLine="0" autoPict="0">
                <anchor moveWithCells="1">
                  <from>
                    <xdr:col>0</xdr:col>
                    <xdr:colOff>0</xdr:colOff>
                    <xdr:row>7</xdr:row>
                    <xdr:rowOff>0</xdr:rowOff>
                  </from>
                  <to>
                    <xdr:col>0</xdr:col>
                    <xdr:colOff>238125</xdr:colOff>
                    <xdr:row>8</xdr:row>
                    <xdr:rowOff>0</xdr:rowOff>
                  </to>
                </anchor>
              </controlPr>
            </control>
          </mc:Choice>
        </mc:AlternateContent>
        <mc:AlternateContent xmlns:mc="http://schemas.openxmlformats.org/markup-compatibility/2006">
          <mc:Choice Requires="x14">
            <control shapeId="11296" r:id="rId24" name="Check Box 32">
              <controlPr defaultSize="0" autoFill="0" autoLine="0" autoPict="0">
                <anchor moveWithCells="1">
                  <from>
                    <xdr:col>0</xdr:col>
                    <xdr:colOff>0</xdr:colOff>
                    <xdr:row>10</xdr:row>
                    <xdr:rowOff>0</xdr:rowOff>
                  </from>
                  <to>
                    <xdr:col>0</xdr:col>
                    <xdr:colOff>238125</xdr:colOff>
                    <xdr:row>10</xdr:row>
                    <xdr:rowOff>161925</xdr:rowOff>
                  </to>
                </anchor>
              </controlPr>
            </control>
          </mc:Choice>
        </mc:AlternateContent>
        <mc:AlternateContent xmlns:mc="http://schemas.openxmlformats.org/markup-compatibility/2006">
          <mc:Choice Requires="x14">
            <control shapeId="11297" r:id="rId25" name="Check Box 33">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11298" r:id="rId26" name="Check Box 34">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11299" r:id="rId27" name="Check Box 35">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11300" r:id="rId28" name="Check Box 36">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11301" r:id="rId29" name="Check Box 37">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11311" r:id="rId30" name="Check Box 47">
              <controlPr defaultSize="0" autoFill="0" autoLine="0" autoPict="0">
                <anchor moveWithCells="1">
                  <from>
                    <xdr:col>0</xdr:col>
                    <xdr:colOff>0</xdr:colOff>
                    <xdr:row>17</xdr:row>
                    <xdr:rowOff>0</xdr:rowOff>
                  </from>
                  <to>
                    <xdr:col>0</xdr:col>
                    <xdr:colOff>238125</xdr:colOff>
                    <xdr:row>18</xdr:row>
                    <xdr:rowOff>0</xdr:rowOff>
                  </to>
                </anchor>
              </controlPr>
            </control>
          </mc:Choice>
        </mc:AlternateContent>
        <mc:AlternateContent xmlns:mc="http://schemas.openxmlformats.org/markup-compatibility/2006">
          <mc:Choice Requires="x14">
            <control shapeId="11312" r:id="rId31" name="Check Box 48">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11313" r:id="rId32" name="Check Box 49">
              <controlPr defaultSize="0" autoFill="0" autoLine="0" autoPict="0">
                <anchor moveWithCells="1">
                  <from>
                    <xdr:col>0</xdr:col>
                    <xdr:colOff>0</xdr:colOff>
                    <xdr:row>9</xdr:row>
                    <xdr:rowOff>0</xdr:rowOff>
                  </from>
                  <to>
                    <xdr:col>0</xdr:col>
                    <xdr:colOff>238125</xdr:colOff>
                    <xdr:row>9</xdr:row>
                    <xdr:rowOff>161925</xdr:rowOff>
                  </to>
                </anchor>
              </controlPr>
            </control>
          </mc:Choice>
        </mc:AlternateContent>
        <mc:AlternateContent xmlns:mc="http://schemas.openxmlformats.org/markup-compatibility/2006">
          <mc:Choice Requires="x14">
            <control shapeId="11314" r:id="rId33" name="Check Box 50">
              <controlPr defaultSize="0" autoFill="0" autoLine="0" autoPict="0">
                <anchor moveWithCells="1">
                  <from>
                    <xdr:col>0</xdr:col>
                    <xdr:colOff>0</xdr:colOff>
                    <xdr:row>14</xdr:row>
                    <xdr:rowOff>0</xdr:rowOff>
                  </from>
                  <to>
                    <xdr:col>0</xdr:col>
                    <xdr:colOff>238125</xdr:colOff>
                    <xdr:row>15</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6"/>
  </sheetPr>
  <dimension ref="A1:N50"/>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11" width="9.140625" style="8"/>
    <col min="12" max="13" width="9.140625" style="99"/>
    <col min="14" max="14" width="9.140625" style="8"/>
  </cols>
  <sheetData>
    <row r="1" spans="1:13" x14ac:dyDescent="0.25">
      <c r="A1" s="163" t="s">
        <v>88</v>
      </c>
      <c r="B1" s="164"/>
      <c r="C1" s="164"/>
      <c r="D1" s="42" t="str">
        <f>Home!C9&amp;" Priority"</f>
        <v>High Priority</v>
      </c>
    </row>
    <row r="2" spans="1:13" ht="91.5" customHeight="1" x14ac:dyDescent="0.25">
      <c r="A2" s="156" t="s">
        <v>378</v>
      </c>
      <c r="B2" s="157"/>
      <c r="C2" s="157"/>
      <c r="D2" s="157"/>
    </row>
    <row r="3" spans="1:13" s="8" customFormat="1" ht="25.5" x14ac:dyDescent="0.25">
      <c r="A3" s="161" t="s">
        <v>89</v>
      </c>
      <c r="B3" s="162"/>
      <c r="C3" s="83" t="s">
        <v>35</v>
      </c>
      <c r="D3" s="83" t="s">
        <v>126</v>
      </c>
      <c r="F3" s="113">
        <f>COUNTIF(F4:F6, TRUE)</f>
        <v>0</v>
      </c>
      <c r="G3" s="113">
        <f>COUNTIF(F6, TRUE)</f>
        <v>0</v>
      </c>
      <c r="H3" s="113"/>
      <c r="L3" s="99"/>
      <c r="M3" s="99"/>
    </row>
    <row r="4" spans="1:13" s="8" customFormat="1" ht="12.75" customHeight="1" x14ac:dyDescent="0.2">
      <c r="A4" s="13"/>
      <c r="B4" s="18" t="s">
        <v>267</v>
      </c>
      <c r="C4" s="21" t="s">
        <v>37</v>
      </c>
      <c r="D4" s="20"/>
      <c r="F4" s="113" t="b">
        <v>0</v>
      </c>
      <c r="G4" s="113"/>
      <c r="H4" s="113"/>
      <c r="L4" s="99" t="s">
        <v>55</v>
      </c>
      <c r="M4" s="99" t="s">
        <v>36</v>
      </c>
    </row>
    <row r="5" spans="1:13" s="8" customFormat="1" ht="12.75" x14ac:dyDescent="0.2">
      <c r="A5" s="13"/>
      <c r="B5" s="18" t="s">
        <v>268</v>
      </c>
      <c r="C5" s="21" t="s">
        <v>37</v>
      </c>
      <c r="D5" s="22"/>
      <c r="F5" s="113" t="b">
        <v>0</v>
      </c>
      <c r="G5" s="113"/>
      <c r="H5" s="113"/>
      <c r="L5" s="99" t="s">
        <v>56</v>
      </c>
      <c r="M5" s="99" t="s">
        <v>37</v>
      </c>
    </row>
    <row r="6" spans="1:13" s="8" customFormat="1" ht="12.75" x14ac:dyDescent="0.2">
      <c r="A6" s="13"/>
      <c r="B6" s="18" t="s">
        <v>34</v>
      </c>
      <c r="C6" s="14"/>
      <c r="D6" s="14"/>
      <c r="F6" s="113" t="b">
        <v>0</v>
      </c>
      <c r="G6" s="113"/>
      <c r="H6" s="113"/>
      <c r="L6" s="99" t="s">
        <v>57</v>
      </c>
      <c r="M6" s="99"/>
    </row>
    <row r="7" spans="1:13" s="8" customFormat="1" x14ac:dyDescent="0.25">
      <c r="A7" s="161" t="s">
        <v>481</v>
      </c>
      <c r="B7" s="162"/>
      <c r="C7" s="84"/>
      <c r="D7" s="84"/>
      <c r="F7" s="113">
        <f>COUNTIF(F8:F9, TRUE)</f>
        <v>0</v>
      </c>
      <c r="G7" s="113">
        <f>COUNTIF(F9, TRUE)</f>
        <v>0</v>
      </c>
      <c r="H7" s="113"/>
      <c r="L7" s="99"/>
      <c r="M7" s="99"/>
    </row>
    <row r="8" spans="1:13" s="9" customFormat="1" ht="12.75" x14ac:dyDescent="0.2">
      <c r="B8" s="18" t="s">
        <v>90</v>
      </c>
      <c r="C8" s="39" t="s">
        <v>37</v>
      </c>
      <c r="D8" s="53" t="s">
        <v>217</v>
      </c>
      <c r="F8" s="113" t="b">
        <v>0</v>
      </c>
      <c r="G8" s="113"/>
      <c r="H8" s="113"/>
      <c r="L8" s="100"/>
      <c r="M8" s="100"/>
    </row>
    <row r="9" spans="1:13" s="8" customFormat="1" ht="12.75" x14ac:dyDescent="0.2">
      <c r="A9" s="13"/>
      <c r="B9" s="18" t="s">
        <v>34</v>
      </c>
      <c r="C9" s="45"/>
      <c r="D9" s="30"/>
      <c r="F9" s="113" t="b">
        <v>0</v>
      </c>
      <c r="G9" s="113"/>
      <c r="H9" s="113"/>
      <c r="L9" s="99"/>
      <c r="M9" s="99"/>
    </row>
    <row r="10" spans="1:13" s="8" customFormat="1" x14ac:dyDescent="0.25">
      <c r="A10" s="161" t="s">
        <v>457</v>
      </c>
      <c r="B10" s="162"/>
      <c r="C10" s="85"/>
      <c r="D10" s="86"/>
      <c r="F10" s="113">
        <f>COUNTIF(F11:F13, TRUE)</f>
        <v>0</v>
      </c>
      <c r="G10" s="113">
        <f>COUNTIF(F13, TRUE)</f>
        <v>0</v>
      </c>
      <c r="H10" s="113"/>
      <c r="L10" s="99"/>
      <c r="M10" s="99"/>
    </row>
    <row r="11" spans="1:13" s="8" customFormat="1" ht="24.75" customHeight="1" x14ac:dyDescent="0.2">
      <c r="B11" s="62" t="s">
        <v>269</v>
      </c>
      <c r="C11" s="39" t="s">
        <v>37</v>
      </c>
      <c r="D11" s="31"/>
      <c r="F11" s="113" t="b">
        <v>0</v>
      </c>
      <c r="G11" s="113"/>
      <c r="H11" s="113"/>
      <c r="L11" s="99"/>
      <c r="M11" s="99"/>
    </row>
    <row r="12" spans="1:13" s="8" customFormat="1" ht="12.75" x14ac:dyDescent="0.2">
      <c r="B12" s="24" t="s">
        <v>91</v>
      </c>
      <c r="C12" s="40" t="s">
        <v>37</v>
      </c>
      <c r="D12" s="31"/>
      <c r="F12" s="113" t="b">
        <v>0</v>
      </c>
      <c r="G12" s="113"/>
      <c r="H12" s="113"/>
      <c r="L12" s="99"/>
      <c r="M12" s="99"/>
    </row>
    <row r="13" spans="1:13" s="8" customFormat="1" ht="12.75" x14ac:dyDescent="0.2">
      <c r="A13" s="13"/>
      <c r="B13" s="18" t="s">
        <v>34</v>
      </c>
      <c r="C13" s="45"/>
      <c r="D13" s="32"/>
      <c r="F13" s="113" t="b">
        <v>0</v>
      </c>
      <c r="G13" s="113"/>
      <c r="H13" s="113"/>
      <c r="L13" s="99"/>
      <c r="M13" s="99"/>
    </row>
    <row r="14" spans="1:13" s="8" customFormat="1" x14ac:dyDescent="0.25">
      <c r="A14" s="161" t="s">
        <v>92</v>
      </c>
      <c r="B14" s="162"/>
      <c r="C14" s="85"/>
      <c r="D14" s="87"/>
      <c r="F14" s="113">
        <f>COUNTIF(F15:F17, TRUE)</f>
        <v>0</v>
      </c>
      <c r="G14" s="113">
        <f>COUNTIF(F17, TRUE)</f>
        <v>0</v>
      </c>
      <c r="H14" s="113"/>
      <c r="L14" s="99"/>
      <c r="M14" s="99"/>
    </row>
    <row r="15" spans="1:13" s="8" customFormat="1" ht="12.75" x14ac:dyDescent="0.2">
      <c r="B15" s="17" t="s">
        <v>93</v>
      </c>
      <c r="C15" s="39" t="s">
        <v>37</v>
      </c>
      <c r="D15" s="29" t="s">
        <v>216</v>
      </c>
      <c r="F15" s="113" t="b">
        <v>0</v>
      </c>
      <c r="G15" s="113"/>
      <c r="H15" s="113"/>
      <c r="L15" s="99"/>
      <c r="M15" s="99"/>
    </row>
    <row r="16" spans="1:13" s="8" customFormat="1" ht="12.75" customHeight="1" x14ac:dyDescent="0.2">
      <c r="B16" s="63" t="s">
        <v>94</v>
      </c>
      <c r="C16" s="40" t="s">
        <v>37</v>
      </c>
      <c r="D16" s="32"/>
      <c r="F16" s="113" t="b">
        <v>0</v>
      </c>
      <c r="G16" s="113"/>
      <c r="H16" s="113"/>
      <c r="L16" s="99"/>
      <c r="M16" s="99"/>
    </row>
    <row r="17" spans="1:13" s="8" customFormat="1" ht="12.75" x14ac:dyDescent="0.2">
      <c r="A17" s="13"/>
      <c r="B17" s="18" t="s">
        <v>34</v>
      </c>
      <c r="C17" s="45"/>
      <c r="D17" s="32"/>
      <c r="F17" s="113" t="b">
        <v>0</v>
      </c>
      <c r="G17" s="113"/>
      <c r="H17" s="113"/>
      <c r="L17" s="99"/>
      <c r="M17" s="99"/>
    </row>
    <row r="18" spans="1:13" s="8" customFormat="1" ht="15" customHeight="1" x14ac:dyDescent="0.25">
      <c r="A18" s="161" t="s">
        <v>384</v>
      </c>
      <c r="B18" s="162"/>
      <c r="C18" s="85"/>
      <c r="D18" s="84"/>
      <c r="F18" s="113">
        <f>COUNTIF(F19:F24, TRUE)</f>
        <v>0</v>
      </c>
      <c r="G18" s="113">
        <f>COUNTIF(F24, TRUE)</f>
        <v>0</v>
      </c>
      <c r="H18" s="113"/>
      <c r="L18" s="99"/>
      <c r="M18" s="99"/>
    </row>
    <row r="19" spans="1:13" s="8" customFormat="1" ht="12.75" x14ac:dyDescent="0.2">
      <c r="B19" s="17" t="s">
        <v>270</v>
      </c>
      <c r="C19" s="50" t="s">
        <v>37</v>
      </c>
      <c r="D19" s="20" t="s">
        <v>271</v>
      </c>
      <c r="F19" s="113" t="b">
        <v>0</v>
      </c>
      <c r="G19" s="113"/>
      <c r="H19" s="113"/>
      <c r="L19" s="99"/>
      <c r="M19" s="99"/>
    </row>
    <row r="20" spans="1:13" s="8" customFormat="1" ht="12.75" x14ac:dyDescent="0.2">
      <c r="B20" s="17" t="s">
        <v>95</v>
      </c>
      <c r="C20" s="41" t="s">
        <v>37</v>
      </c>
      <c r="D20" s="64" t="s">
        <v>271</v>
      </c>
      <c r="F20" s="113" t="b">
        <v>0</v>
      </c>
      <c r="G20" s="113"/>
      <c r="H20" s="113"/>
      <c r="L20" s="99"/>
      <c r="M20" s="99"/>
    </row>
    <row r="21" spans="1:13" s="8" customFormat="1" ht="12.75" x14ac:dyDescent="0.2">
      <c r="B21" s="17" t="s">
        <v>96</v>
      </c>
      <c r="C21" s="41" t="s">
        <v>37</v>
      </c>
      <c r="D21" s="64" t="s">
        <v>271</v>
      </c>
      <c r="F21" s="113" t="b">
        <v>0</v>
      </c>
      <c r="G21" s="113"/>
      <c r="H21" s="113"/>
      <c r="L21" s="99"/>
      <c r="M21" s="99"/>
    </row>
    <row r="22" spans="1:13" s="8" customFormat="1" ht="12.75" x14ac:dyDescent="0.2">
      <c r="B22" s="17" t="s">
        <v>97</v>
      </c>
      <c r="C22" s="41" t="s">
        <v>37</v>
      </c>
      <c r="D22" s="64" t="s">
        <v>271</v>
      </c>
      <c r="F22" s="113" t="b">
        <v>0</v>
      </c>
      <c r="G22" s="113"/>
      <c r="H22" s="113"/>
      <c r="L22" s="99"/>
      <c r="M22" s="99"/>
    </row>
    <row r="23" spans="1:13" s="8" customFormat="1" ht="12.75" x14ac:dyDescent="0.2">
      <c r="B23" s="17" t="s">
        <v>98</v>
      </c>
      <c r="C23" s="41" t="s">
        <v>37</v>
      </c>
      <c r="D23" s="64" t="s">
        <v>271</v>
      </c>
      <c r="F23" s="113" t="b">
        <v>0</v>
      </c>
      <c r="G23" s="113"/>
      <c r="H23" s="113"/>
      <c r="L23" s="99"/>
      <c r="M23" s="99"/>
    </row>
    <row r="24" spans="1:13" s="8" customFormat="1" ht="12.75" x14ac:dyDescent="0.2">
      <c r="A24" s="13"/>
      <c r="B24" s="18" t="s">
        <v>34</v>
      </c>
      <c r="C24" s="51"/>
      <c r="D24" s="52"/>
      <c r="F24" s="113" t="b">
        <v>0</v>
      </c>
      <c r="G24" s="113"/>
      <c r="H24" s="113"/>
      <c r="L24" s="99"/>
      <c r="M24" s="99"/>
    </row>
    <row r="25" spans="1:13" s="8" customFormat="1" ht="15" customHeight="1" x14ac:dyDescent="0.25">
      <c r="A25" s="161" t="s">
        <v>385</v>
      </c>
      <c r="B25" s="162"/>
      <c r="C25" s="85"/>
      <c r="D25" s="86"/>
      <c r="F25" s="113">
        <f>COUNTIF(F26:F29, TRUE)</f>
        <v>0</v>
      </c>
      <c r="G25" s="113">
        <f>COUNTIF(F29, TRUE)</f>
        <v>0</v>
      </c>
      <c r="H25" s="113"/>
      <c r="L25" s="99"/>
      <c r="M25" s="99"/>
    </row>
    <row r="26" spans="1:13" s="8" customFormat="1" ht="24.75" customHeight="1" x14ac:dyDescent="0.2">
      <c r="B26" s="25" t="s">
        <v>272</v>
      </c>
      <c r="C26" s="39" t="s">
        <v>37</v>
      </c>
      <c r="D26" s="20"/>
      <c r="F26" s="113" t="b">
        <v>0</v>
      </c>
      <c r="G26" s="113"/>
      <c r="H26" s="113"/>
      <c r="L26" s="99"/>
      <c r="M26" s="99"/>
    </row>
    <row r="27" spans="1:13" s="8" customFormat="1" ht="12.75" x14ac:dyDescent="0.2">
      <c r="A27" s="13"/>
      <c r="B27" s="106" t="s">
        <v>386</v>
      </c>
      <c r="C27" s="41" t="s">
        <v>36</v>
      </c>
      <c r="D27" s="44" t="s">
        <v>218</v>
      </c>
      <c r="F27" s="113" t="b">
        <v>0</v>
      </c>
      <c r="G27" s="113"/>
      <c r="H27" s="113"/>
      <c r="L27" s="99"/>
      <c r="M27" s="99"/>
    </row>
    <row r="28" spans="1:13" s="8" customFormat="1" ht="12.75" x14ac:dyDescent="0.2">
      <c r="A28" s="13"/>
      <c r="B28" s="107" t="s">
        <v>273</v>
      </c>
      <c r="C28" s="41" t="s">
        <v>37</v>
      </c>
      <c r="D28" s="44"/>
      <c r="F28" s="113" t="b">
        <v>0</v>
      </c>
      <c r="G28" s="113"/>
      <c r="H28" s="113"/>
      <c r="L28" s="99"/>
      <c r="M28" s="99"/>
    </row>
    <row r="29" spans="1:13" s="8" customFormat="1" ht="12.75" x14ac:dyDescent="0.2">
      <c r="A29" s="13"/>
      <c r="B29" s="27" t="s">
        <v>34</v>
      </c>
      <c r="C29" s="45"/>
      <c r="D29" s="52"/>
      <c r="F29" s="113" t="b">
        <v>0</v>
      </c>
      <c r="G29" s="113"/>
      <c r="H29" s="113"/>
      <c r="L29" s="99"/>
      <c r="M29" s="99"/>
    </row>
    <row r="30" spans="1:13" s="8" customFormat="1" x14ac:dyDescent="0.25">
      <c r="A30" s="161" t="s">
        <v>387</v>
      </c>
      <c r="B30" s="162"/>
      <c r="C30" s="85"/>
      <c r="D30" s="86"/>
      <c r="F30" s="113">
        <f>COUNTIF(F31:F34, TRUE)</f>
        <v>0</v>
      </c>
      <c r="G30" s="113">
        <f>COUNTIF(F34, TRUE)</f>
        <v>0</v>
      </c>
      <c r="H30" s="113"/>
      <c r="L30" s="99"/>
      <c r="M30" s="99"/>
    </row>
    <row r="31" spans="1:13" s="8" customFormat="1" ht="24" x14ac:dyDescent="0.2">
      <c r="B31" s="25" t="s">
        <v>274</v>
      </c>
      <c r="C31" s="39" t="s">
        <v>37</v>
      </c>
      <c r="D31" s="43" t="s">
        <v>271</v>
      </c>
      <c r="F31" s="113" t="b">
        <v>0</v>
      </c>
      <c r="G31" s="113"/>
      <c r="H31" s="113"/>
      <c r="L31" s="99"/>
      <c r="M31" s="99"/>
    </row>
    <row r="32" spans="1:13" s="8" customFormat="1" ht="12.75" x14ac:dyDescent="0.2">
      <c r="A32" s="13"/>
      <c r="B32" s="106" t="s">
        <v>388</v>
      </c>
      <c r="C32" s="40" t="s">
        <v>37</v>
      </c>
      <c r="D32" s="44" t="s">
        <v>129</v>
      </c>
      <c r="F32" s="113" t="b">
        <v>0</v>
      </c>
      <c r="G32" s="113"/>
      <c r="H32" s="113"/>
      <c r="L32" s="99"/>
      <c r="M32" s="99"/>
    </row>
    <row r="33" spans="1:13" s="8" customFormat="1" ht="12.75" x14ac:dyDescent="0.2">
      <c r="A33" s="13"/>
      <c r="B33" s="106" t="s">
        <v>275</v>
      </c>
      <c r="C33" s="40" t="s">
        <v>37</v>
      </c>
      <c r="D33" s="44"/>
      <c r="F33" s="113" t="b">
        <v>0</v>
      </c>
      <c r="G33" s="113"/>
      <c r="H33" s="113"/>
      <c r="L33" s="99"/>
      <c r="M33" s="99"/>
    </row>
    <row r="34" spans="1:13" s="8" customFormat="1" ht="12.75" x14ac:dyDescent="0.2">
      <c r="A34" s="13"/>
      <c r="B34" s="27" t="s">
        <v>34</v>
      </c>
      <c r="C34" s="45"/>
      <c r="D34" s="52"/>
      <c r="F34" s="113" t="b">
        <v>0</v>
      </c>
      <c r="G34" s="113"/>
      <c r="H34" s="113"/>
      <c r="L34" s="99"/>
      <c r="M34" s="99"/>
    </row>
    <row r="35" spans="1:13" s="8" customFormat="1" x14ac:dyDescent="0.25">
      <c r="A35" s="161" t="s">
        <v>99</v>
      </c>
      <c r="B35" s="162"/>
      <c r="C35" s="85"/>
      <c r="D35" s="86"/>
      <c r="F35" s="113">
        <f>COUNTIF(F36:F37, TRUE)</f>
        <v>0</v>
      </c>
      <c r="G35" s="113">
        <f>COUNTIF(F37, TRUE)</f>
        <v>0</v>
      </c>
      <c r="H35" s="113"/>
      <c r="L35" s="99"/>
      <c r="M35" s="99"/>
    </row>
    <row r="36" spans="1:13" s="8" customFormat="1" ht="24" x14ac:dyDescent="0.2">
      <c r="B36" s="25" t="s">
        <v>389</v>
      </c>
      <c r="C36" s="39" t="s">
        <v>37</v>
      </c>
      <c r="D36" s="20"/>
      <c r="F36" s="113" t="b">
        <v>0</v>
      </c>
      <c r="G36" s="113"/>
      <c r="H36" s="113"/>
      <c r="L36" s="99"/>
      <c r="M36" s="99"/>
    </row>
    <row r="37" spans="1:13" s="8" customFormat="1" ht="12.75" x14ac:dyDescent="0.2">
      <c r="A37" s="13"/>
      <c r="B37" s="27" t="s">
        <v>34</v>
      </c>
      <c r="C37" s="45" t="s">
        <v>37</v>
      </c>
      <c r="D37" s="52"/>
      <c r="F37" s="113" t="b">
        <v>0</v>
      </c>
      <c r="G37" s="113"/>
      <c r="H37" s="113"/>
      <c r="L37" s="99"/>
      <c r="M37" s="99"/>
    </row>
    <row r="38" spans="1:13" s="8" customFormat="1" ht="26.25" customHeight="1" x14ac:dyDescent="0.25">
      <c r="A38" s="161" t="s">
        <v>100</v>
      </c>
      <c r="B38" s="162"/>
      <c r="C38" s="85"/>
      <c r="D38" s="86"/>
      <c r="F38" s="113">
        <f>COUNTIF(F39:F40, TRUE)</f>
        <v>0</v>
      </c>
      <c r="G38" s="113">
        <f>COUNTIF(F40, TRUE)</f>
        <v>0</v>
      </c>
      <c r="H38" s="113"/>
      <c r="L38" s="99"/>
      <c r="M38" s="99"/>
    </row>
    <row r="39" spans="1:13" s="8" customFormat="1" ht="24" customHeight="1" x14ac:dyDescent="0.2">
      <c r="B39" s="25" t="s">
        <v>277</v>
      </c>
      <c r="C39" s="39" t="s">
        <v>36</v>
      </c>
      <c r="D39" s="43" t="s">
        <v>357</v>
      </c>
      <c r="F39" s="113" t="b">
        <v>0</v>
      </c>
      <c r="G39" s="113"/>
      <c r="H39" s="113"/>
      <c r="L39" s="99"/>
      <c r="M39" s="99"/>
    </row>
    <row r="40" spans="1:13" s="8" customFormat="1" ht="12.75" x14ac:dyDescent="0.2">
      <c r="A40" s="13"/>
      <c r="B40" s="27" t="s">
        <v>34</v>
      </c>
      <c r="C40" s="45" t="s">
        <v>37</v>
      </c>
      <c r="D40" s="52"/>
      <c r="F40" s="113" t="b">
        <v>0</v>
      </c>
      <c r="G40" s="113"/>
      <c r="H40" s="113"/>
      <c r="L40" s="99"/>
      <c r="M40" s="99"/>
    </row>
    <row r="41" spans="1:13" s="8" customFormat="1" x14ac:dyDescent="0.25">
      <c r="A41" s="161" t="s">
        <v>101</v>
      </c>
      <c r="B41" s="162"/>
      <c r="C41" s="85"/>
      <c r="D41" s="86"/>
      <c r="F41" s="113">
        <f>COUNTIF(F42:F44, TRUE)</f>
        <v>0</v>
      </c>
      <c r="G41" s="113">
        <f>COUNTIF(F44, TRUE)</f>
        <v>0</v>
      </c>
      <c r="H41" s="113"/>
      <c r="L41" s="99"/>
      <c r="M41" s="99"/>
    </row>
    <row r="42" spans="1:13" s="8" customFormat="1" ht="24" x14ac:dyDescent="0.2">
      <c r="B42" s="25" t="s">
        <v>278</v>
      </c>
      <c r="C42" s="39" t="s">
        <v>37</v>
      </c>
      <c r="D42" s="108" t="s">
        <v>355</v>
      </c>
      <c r="F42" s="113" t="b">
        <v>0</v>
      </c>
      <c r="G42" s="113"/>
      <c r="H42" s="113"/>
      <c r="L42" s="99"/>
      <c r="M42" s="99"/>
    </row>
    <row r="43" spans="1:13" s="8" customFormat="1" ht="24" x14ac:dyDescent="0.2">
      <c r="A43" s="13"/>
      <c r="B43" s="106" t="s">
        <v>276</v>
      </c>
      <c r="C43" s="40" t="s">
        <v>37</v>
      </c>
      <c r="D43" s="108" t="s">
        <v>355</v>
      </c>
      <c r="F43" s="113" t="b">
        <v>0</v>
      </c>
      <c r="G43" s="113"/>
      <c r="H43" s="113"/>
      <c r="L43" s="99"/>
      <c r="M43" s="99"/>
    </row>
    <row r="44" spans="1:13" s="8" customFormat="1" ht="12.75" x14ac:dyDescent="0.2">
      <c r="A44" s="13"/>
      <c r="B44" s="27" t="s">
        <v>34</v>
      </c>
      <c r="C44" s="45"/>
      <c r="D44" s="29"/>
      <c r="F44" s="113" t="b">
        <v>0</v>
      </c>
      <c r="G44" s="113"/>
      <c r="H44" s="113"/>
      <c r="L44" s="99"/>
      <c r="M44" s="99"/>
    </row>
    <row r="45" spans="1:13" s="8" customFormat="1" x14ac:dyDescent="0.25">
      <c r="A45" s="161" t="s">
        <v>104</v>
      </c>
      <c r="B45" s="162"/>
      <c r="C45" s="85"/>
      <c r="D45" s="84"/>
      <c r="F45" s="113">
        <f>COUNTIF(F46:F49, TRUE)</f>
        <v>0</v>
      </c>
      <c r="G45" s="113">
        <f>COUNTIF(F49, TRUE)</f>
        <v>0</v>
      </c>
      <c r="H45" s="113"/>
      <c r="L45" s="99"/>
      <c r="M45" s="99"/>
    </row>
    <row r="46" spans="1:13" s="8" customFormat="1" ht="24" x14ac:dyDescent="0.2">
      <c r="B46" s="25" t="s">
        <v>279</v>
      </c>
      <c r="C46" s="39" t="s">
        <v>37</v>
      </c>
      <c r="D46" s="43" t="s">
        <v>439</v>
      </c>
      <c r="F46" s="113" t="b">
        <v>0</v>
      </c>
      <c r="G46" s="113"/>
      <c r="H46" s="113"/>
      <c r="L46" s="99"/>
      <c r="M46" s="99"/>
    </row>
    <row r="47" spans="1:13" s="8" customFormat="1" ht="12.75" x14ac:dyDescent="0.2">
      <c r="B47" s="17" t="s">
        <v>102</v>
      </c>
      <c r="C47" s="40" t="s">
        <v>37</v>
      </c>
      <c r="D47" s="64"/>
      <c r="F47" s="113" t="b">
        <v>0</v>
      </c>
      <c r="G47" s="113"/>
      <c r="H47" s="113"/>
      <c r="L47" s="99"/>
      <c r="M47" s="99"/>
    </row>
    <row r="48" spans="1:13" s="8" customFormat="1" ht="24" x14ac:dyDescent="0.2">
      <c r="B48" s="25" t="s">
        <v>103</v>
      </c>
      <c r="C48" s="40" t="s">
        <v>37</v>
      </c>
      <c r="D48" s="44"/>
      <c r="F48" s="113" t="b">
        <v>0</v>
      </c>
      <c r="G48" s="113"/>
      <c r="H48" s="113"/>
      <c r="L48" s="99"/>
      <c r="M48" s="99"/>
    </row>
    <row r="49" spans="1:13" s="8" customFormat="1" ht="13.5" thickBot="1" x14ac:dyDescent="0.25">
      <c r="B49" s="17" t="s">
        <v>34</v>
      </c>
      <c r="C49" s="47" t="s">
        <v>37</v>
      </c>
      <c r="D49" s="64"/>
      <c r="F49" s="113" t="b">
        <v>0</v>
      </c>
      <c r="G49" s="113"/>
      <c r="H49" s="113"/>
      <c r="L49" s="99"/>
      <c r="M49" s="99"/>
    </row>
    <row r="50" spans="1:13" s="8" customFormat="1" ht="15.75" thickBot="1" x14ac:dyDescent="0.3">
      <c r="A50" s="36"/>
      <c r="B50" s="37" t="s">
        <v>53</v>
      </c>
      <c r="C50" s="46">
        <f>H50</f>
        <v>0</v>
      </c>
      <c r="D50" s="38"/>
      <c r="F50" s="113">
        <f>SUM(F45,F41,F38,F35,F30, F18,F25, F14,F10,F7,F3)</f>
        <v>0</v>
      </c>
      <c r="G50" s="113">
        <f>SUM(G45,G41,G38,G35,G30, G18,G25, G14,G10,G7,G3)</f>
        <v>0</v>
      </c>
      <c r="H50" s="113">
        <f>F50/(25+G50)</f>
        <v>0</v>
      </c>
      <c r="L50" s="99"/>
      <c r="M50" s="99"/>
    </row>
  </sheetData>
  <mergeCells count="13">
    <mergeCell ref="A45:B45"/>
    <mergeCell ref="A18:B18"/>
    <mergeCell ref="A25:B25"/>
    <mergeCell ref="A30:B30"/>
    <mergeCell ref="A35:B35"/>
    <mergeCell ref="A38:B38"/>
    <mergeCell ref="A41:B41"/>
    <mergeCell ref="A14:B14"/>
    <mergeCell ref="A1:C1"/>
    <mergeCell ref="A2:D2"/>
    <mergeCell ref="A3:B3"/>
    <mergeCell ref="A7:B7"/>
    <mergeCell ref="A10:B10"/>
  </mergeCells>
  <conditionalFormatting sqref="C4:C6 C8:C9 C11:C13 C15:C17">
    <cfRule type="cellIs" dxfId="123" priority="20" operator="equal">
      <formula>$M$5</formula>
    </cfRule>
    <cfRule type="cellIs" dxfId="122" priority="21" operator="equal">
      <formula>$M$4</formula>
    </cfRule>
  </conditionalFormatting>
  <conditionalFormatting sqref="C19:C24 C26 C29">
    <cfRule type="cellIs" dxfId="121" priority="15" operator="equal">
      <formula>$M$5</formula>
    </cfRule>
    <cfRule type="cellIs" dxfId="120" priority="16" operator="equal">
      <formula>$M$4</formula>
    </cfRule>
  </conditionalFormatting>
  <conditionalFormatting sqref="D1">
    <cfRule type="cellIs" dxfId="119" priority="51" operator="equal">
      <formula>$L$6</formula>
    </cfRule>
    <cfRule type="cellIs" dxfId="118" priority="52" operator="equal">
      <formula>$L$4</formula>
    </cfRule>
    <cfRule type="cellIs" dxfId="117" priority="53" operator="equal">
      <formula>$L$5</formula>
    </cfRule>
  </conditionalFormatting>
  <conditionalFormatting sqref="C31:C34">
    <cfRule type="cellIs" dxfId="116" priority="13" operator="equal">
      <formula>$M$5</formula>
    </cfRule>
    <cfRule type="cellIs" dxfId="115" priority="14" operator="equal">
      <formula>$M$4</formula>
    </cfRule>
  </conditionalFormatting>
  <conditionalFormatting sqref="C36:C37">
    <cfRule type="cellIs" dxfId="114" priority="11" operator="equal">
      <formula>$M$5</formula>
    </cfRule>
    <cfRule type="cellIs" dxfId="113" priority="12" operator="equal">
      <formula>$M$4</formula>
    </cfRule>
  </conditionalFormatting>
  <conditionalFormatting sqref="C40">
    <cfRule type="cellIs" dxfId="112" priority="9" operator="equal">
      <formula>$M$5</formula>
    </cfRule>
    <cfRule type="cellIs" dxfId="111" priority="10" operator="equal">
      <formula>$M$4</formula>
    </cfRule>
  </conditionalFormatting>
  <conditionalFormatting sqref="C42:C44">
    <cfRule type="cellIs" dxfId="110" priority="7" operator="equal">
      <formula>$M$5</formula>
    </cfRule>
    <cfRule type="cellIs" dxfId="109" priority="8" operator="equal">
      <formula>$M$4</formula>
    </cfRule>
  </conditionalFormatting>
  <conditionalFormatting sqref="C46:C49">
    <cfRule type="cellIs" dxfId="108" priority="5" operator="equal">
      <formula>$M$5</formula>
    </cfRule>
    <cfRule type="cellIs" dxfId="107" priority="6" operator="equal">
      <formula>$M$4</formula>
    </cfRule>
  </conditionalFormatting>
  <conditionalFormatting sqref="C27:C28">
    <cfRule type="cellIs" dxfId="106" priority="3" operator="equal">
      <formula>$M$5</formula>
    </cfRule>
    <cfRule type="cellIs" dxfId="105" priority="4" operator="equal">
      <formula>$M$4</formula>
    </cfRule>
  </conditionalFormatting>
  <conditionalFormatting sqref="C39">
    <cfRule type="cellIs" dxfId="104" priority="1" operator="equal">
      <formula>$M$5</formula>
    </cfRule>
    <cfRule type="cellIs" dxfId="103" priority="2" operator="equal">
      <formula>$M$4</formula>
    </cfRule>
  </conditionalFormatting>
  <hyperlinks>
    <hyperlink ref="C27" r:id="rId1" tooltip="Chhokar et al., 2005; Cohen et al., 2010; Joseph &amp; Fritz, 2006; Marras, Knapik, Ferguson, 2009"/>
    <hyperlink ref="C39" r:id="rId2" tooltip="Annonio, Graham, Ross, 2010; Brown &amp; Gallant 2006; Hendrich, Fay, &amp; Sorrells, 2004; Zimring  &amp; Seo, 2012"/>
  </hyperlinks>
  <pageMargins left="0.7" right="0.7" top="0.75" bottom="0.75" header="0.3" footer="0.3"/>
  <pageSetup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2289" r:id="rId6" name="Check Box 1">
              <controlPr defaultSize="0" autoFill="0" autoLine="0" autoPict="0">
                <anchor moveWithCells="1">
                  <from>
                    <xdr:col>0</xdr:col>
                    <xdr:colOff>0</xdr:colOff>
                    <xdr:row>3</xdr:row>
                    <xdr:rowOff>0</xdr:rowOff>
                  </from>
                  <to>
                    <xdr:col>0</xdr:col>
                    <xdr:colOff>238125</xdr:colOff>
                    <xdr:row>4</xdr:row>
                    <xdr:rowOff>0</xdr:rowOff>
                  </to>
                </anchor>
              </controlPr>
            </control>
          </mc:Choice>
        </mc:AlternateContent>
        <mc:AlternateContent xmlns:mc="http://schemas.openxmlformats.org/markup-compatibility/2006">
          <mc:Choice Requires="x14">
            <control shapeId="12290" r:id="rId7" name="Check Box 2">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2291" r:id="rId8" name="Check Box 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2292" r:id="rId9" name="Check Box 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2293" r:id="rId10" name="Check Box 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2294" r:id="rId11" name="Check Box 6">
              <controlPr defaultSize="0" autoFill="0" autoLine="0" autoPict="0">
                <anchor moveWithCells="1">
                  <from>
                    <xdr:col>0</xdr:col>
                    <xdr:colOff>0</xdr:colOff>
                    <xdr:row>7</xdr:row>
                    <xdr:rowOff>0</xdr:rowOff>
                  </from>
                  <to>
                    <xdr:col>0</xdr:col>
                    <xdr:colOff>238125</xdr:colOff>
                    <xdr:row>8</xdr:row>
                    <xdr:rowOff>0</xdr:rowOff>
                  </to>
                </anchor>
              </controlPr>
            </control>
          </mc:Choice>
        </mc:AlternateContent>
        <mc:AlternateContent xmlns:mc="http://schemas.openxmlformats.org/markup-compatibility/2006">
          <mc:Choice Requires="x14">
            <control shapeId="12295" r:id="rId12" name="Check Box 7">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12296" r:id="rId13" name="Check Box 8">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12297" r:id="rId14" name="Check Box 9">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12298" r:id="rId15" name="Check Box 10">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12299" r:id="rId16" name="Check Box 11">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12300" r:id="rId17" name="Check Box 12">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12301" r:id="rId18" name="Check Box 13">
              <controlPr defaultSize="0" autoFill="0" autoLine="0" autoPict="0">
                <anchor moveWithCells="1">
                  <from>
                    <xdr:col>0</xdr:col>
                    <xdr:colOff>0</xdr:colOff>
                    <xdr:row>10</xdr:row>
                    <xdr:rowOff>0</xdr:rowOff>
                  </from>
                  <to>
                    <xdr:col>0</xdr:col>
                    <xdr:colOff>238125</xdr:colOff>
                    <xdr:row>10</xdr:row>
                    <xdr:rowOff>161925</xdr:rowOff>
                  </to>
                </anchor>
              </controlPr>
            </control>
          </mc:Choice>
        </mc:AlternateContent>
        <mc:AlternateContent xmlns:mc="http://schemas.openxmlformats.org/markup-compatibility/2006">
          <mc:Choice Requires="x14">
            <control shapeId="12302" r:id="rId19" name="Check Box 14">
              <controlPr defaultSize="0" autoFill="0" autoLine="0" autoPict="0">
                <anchor moveWithCells="1">
                  <from>
                    <xdr:col>0</xdr:col>
                    <xdr:colOff>0</xdr:colOff>
                    <xdr:row>11</xdr:row>
                    <xdr:rowOff>0</xdr:rowOff>
                  </from>
                  <to>
                    <xdr:col>0</xdr:col>
                    <xdr:colOff>238125</xdr:colOff>
                    <xdr:row>12</xdr:row>
                    <xdr:rowOff>0</xdr:rowOff>
                  </to>
                </anchor>
              </controlPr>
            </control>
          </mc:Choice>
        </mc:AlternateContent>
        <mc:AlternateContent xmlns:mc="http://schemas.openxmlformats.org/markup-compatibility/2006">
          <mc:Choice Requires="x14">
            <control shapeId="12303" r:id="rId20" name="Check Box 15">
              <controlPr defaultSize="0" autoFill="0" autoLine="0" autoPict="0">
                <anchor moveWithCells="1">
                  <from>
                    <xdr:col>0</xdr:col>
                    <xdr:colOff>0</xdr:colOff>
                    <xdr:row>12</xdr:row>
                    <xdr:rowOff>0</xdr:rowOff>
                  </from>
                  <to>
                    <xdr:col>0</xdr:col>
                    <xdr:colOff>238125</xdr:colOff>
                    <xdr:row>13</xdr:row>
                    <xdr:rowOff>0</xdr:rowOff>
                  </to>
                </anchor>
              </controlPr>
            </control>
          </mc:Choice>
        </mc:AlternateContent>
        <mc:AlternateContent xmlns:mc="http://schemas.openxmlformats.org/markup-compatibility/2006">
          <mc:Choice Requires="x14">
            <control shapeId="12304" r:id="rId21" name="Check Box 16">
              <controlPr defaultSize="0" autoFill="0" autoLine="0" autoPict="0">
                <anchor moveWithCells="1">
                  <from>
                    <xdr:col>0</xdr:col>
                    <xdr:colOff>0</xdr:colOff>
                    <xdr:row>12</xdr:row>
                    <xdr:rowOff>0</xdr:rowOff>
                  </from>
                  <to>
                    <xdr:col>0</xdr:col>
                    <xdr:colOff>238125</xdr:colOff>
                    <xdr:row>13</xdr:row>
                    <xdr:rowOff>0</xdr:rowOff>
                  </to>
                </anchor>
              </controlPr>
            </control>
          </mc:Choice>
        </mc:AlternateContent>
        <mc:AlternateContent xmlns:mc="http://schemas.openxmlformats.org/markup-compatibility/2006">
          <mc:Choice Requires="x14">
            <control shapeId="12305" r:id="rId22" name="Check Box 17">
              <controlPr defaultSize="0" autoFill="0" autoLine="0" autoPict="0">
                <anchor moveWithCells="1">
                  <from>
                    <xdr:col>0</xdr:col>
                    <xdr:colOff>0</xdr:colOff>
                    <xdr:row>12</xdr:row>
                    <xdr:rowOff>0</xdr:rowOff>
                  </from>
                  <to>
                    <xdr:col>0</xdr:col>
                    <xdr:colOff>238125</xdr:colOff>
                    <xdr:row>13</xdr:row>
                    <xdr:rowOff>0</xdr:rowOff>
                  </to>
                </anchor>
              </controlPr>
            </control>
          </mc:Choice>
        </mc:AlternateContent>
        <mc:AlternateContent xmlns:mc="http://schemas.openxmlformats.org/markup-compatibility/2006">
          <mc:Choice Requires="x14">
            <control shapeId="12306" r:id="rId23" name="Check Box 18">
              <controlPr defaultSize="0" autoFill="0" autoLine="0" autoPict="0">
                <anchor moveWithCells="1">
                  <from>
                    <xdr:col>0</xdr:col>
                    <xdr:colOff>0</xdr:colOff>
                    <xdr:row>12</xdr:row>
                    <xdr:rowOff>0</xdr:rowOff>
                  </from>
                  <to>
                    <xdr:col>0</xdr:col>
                    <xdr:colOff>238125</xdr:colOff>
                    <xdr:row>13</xdr:row>
                    <xdr:rowOff>0</xdr:rowOff>
                  </to>
                </anchor>
              </controlPr>
            </control>
          </mc:Choice>
        </mc:AlternateContent>
        <mc:AlternateContent xmlns:mc="http://schemas.openxmlformats.org/markup-compatibility/2006">
          <mc:Choice Requires="x14">
            <control shapeId="12307" r:id="rId24" name="Check Box 19">
              <controlPr defaultSize="0" autoFill="0" autoLine="0" autoPict="0">
                <anchor moveWithCells="1">
                  <from>
                    <xdr:col>0</xdr:col>
                    <xdr:colOff>0</xdr:colOff>
                    <xdr:row>14</xdr:row>
                    <xdr:rowOff>0</xdr:rowOff>
                  </from>
                  <to>
                    <xdr:col>0</xdr:col>
                    <xdr:colOff>238125</xdr:colOff>
                    <xdr:row>15</xdr:row>
                    <xdr:rowOff>0</xdr:rowOff>
                  </to>
                </anchor>
              </controlPr>
            </control>
          </mc:Choice>
        </mc:AlternateContent>
        <mc:AlternateContent xmlns:mc="http://schemas.openxmlformats.org/markup-compatibility/2006">
          <mc:Choice Requires="x14">
            <control shapeId="12308" r:id="rId25" name="Check Box 20">
              <controlPr defaultSize="0" autoFill="0" autoLine="0" autoPict="0">
                <anchor moveWithCells="1">
                  <from>
                    <xdr:col>0</xdr:col>
                    <xdr:colOff>0</xdr:colOff>
                    <xdr:row>14</xdr:row>
                    <xdr:rowOff>0</xdr:rowOff>
                  </from>
                  <to>
                    <xdr:col>0</xdr:col>
                    <xdr:colOff>238125</xdr:colOff>
                    <xdr:row>15</xdr:row>
                    <xdr:rowOff>0</xdr:rowOff>
                  </to>
                </anchor>
              </controlPr>
            </control>
          </mc:Choice>
        </mc:AlternateContent>
        <mc:AlternateContent xmlns:mc="http://schemas.openxmlformats.org/markup-compatibility/2006">
          <mc:Choice Requires="x14">
            <control shapeId="12309" r:id="rId26" name="Check Box 21">
              <controlPr defaultSize="0" autoFill="0" autoLine="0" autoPict="0">
                <anchor moveWithCells="1">
                  <from>
                    <xdr:col>0</xdr:col>
                    <xdr:colOff>0</xdr:colOff>
                    <xdr:row>14</xdr:row>
                    <xdr:rowOff>0</xdr:rowOff>
                  </from>
                  <to>
                    <xdr:col>0</xdr:col>
                    <xdr:colOff>238125</xdr:colOff>
                    <xdr:row>15</xdr:row>
                    <xdr:rowOff>0</xdr:rowOff>
                  </to>
                </anchor>
              </controlPr>
            </control>
          </mc:Choice>
        </mc:AlternateContent>
        <mc:AlternateContent xmlns:mc="http://schemas.openxmlformats.org/markup-compatibility/2006">
          <mc:Choice Requires="x14">
            <control shapeId="12310" r:id="rId27" name="Check Box 22">
              <controlPr defaultSize="0" autoFill="0" autoLine="0" autoPict="0">
                <anchor moveWithCells="1">
                  <from>
                    <xdr:col>0</xdr:col>
                    <xdr:colOff>0</xdr:colOff>
                    <xdr:row>15</xdr:row>
                    <xdr:rowOff>0</xdr:rowOff>
                  </from>
                  <to>
                    <xdr:col>0</xdr:col>
                    <xdr:colOff>238125</xdr:colOff>
                    <xdr:row>16</xdr:row>
                    <xdr:rowOff>0</xdr:rowOff>
                  </to>
                </anchor>
              </controlPr>
            </control>
          </mc:Choice>
        </mc:AlternateContent>
        <mc:AlternateContent xmlns:mc="http://schemas.openxmlformats.org/markup-compatibility/2006">
          <mc:Choice Requires="x14">
            <control shapeId="12311" r:id="rId28" name="Check Box 23">
              <controlPr defaultSize="0" autoFill="0" autoLine="0" autoPict="0">
                <anchor moveWithCells="1">
                  <from>
                    <xdr:col>0</xdr:col>
                    <xdr:colOff>0</xdr:colOff>
                    <xdr:row>16</xdr:row>
                    <xdr:rowOff>0</xdr:rowOff>
                  </from>
                  <to>
                    <xdr:col>0</xdr:col>
                    <xdr:colOff>238125</xdr:colOff>
                    <xdr:row>17</xdr:row>
                    <xdr:rowOff>0</xdr:rowOff>
                  </to>
                </anchor>
              </controlPr>
            </control>
          </mc:Choice>
        </mc:AlternateContent>
        <mc:AlternateContent xmlns:mc="http://schemas.openxmlformats.org/markup-compatibility/2006">
          <mc:Choice Requires="x14">
            <control shapeId="12312" r:id="rId29" name="Check Box 24">
              <controlPr defaultSize="0" autoFill="0" autoLine="0" autoPict="0">
                <anchor moveWithCells="1">
                  <from>
                    <xdr:col>0</xdr:col>
                    <xdr:colOff>0</xdr:colOff>
                    <xdr:row>18</xdr:row>
                    <xdr:rowOff>0</xdr:rowOff>
                  </from>
                  <to>
                    <xdr:col>0</xdr:col>
                    <xdr:colOff>238125</xdr:colOff>
                    <xdr:row>19</xdr:row>
                    <xdr:rowOff>0</xdr:rowOff>
                  </to>
                </anchor>
              </controlPr>
            </control>
          </mc:Choice>
        </mc:AlternateContent>
        <mc:AlternateContent xmlns:mc="http://schemas.openxmlformats.org/markup-compatibility/2006">
          <mc:Choice Requires="x14">
            <control shapeId="12313" r:id="rId30" name="Check Box 25">
              <controlPr defaultSize="0" autoFill="0" autoLine="0" autoPict="0">
                <anchor moveWithCells="1">
                  <from>
                    <xdr:col>0</xdr:col>
                    <xdr:colOff>0</xdr:colOff>
                    <xdr:row>25</xdr:row>
                    <xdr:rowOff>0</xdr:rowOff>
                  </from>
                  <to>
                    <xdr:col>0</xdr:col>
                    <xdr:colOff>238125</xdr:colOff>
                    <xdr:row>25</xdr:row>
                    <xdr:rowOff>161925</xdr:rowOff>
                  </to>
                </anchor>
              </controlPr>
            </control>
          </mc:Choice>
        </mc:AlternateContent>
        <mc:AlternateContent xmlns:mc="http://schemas.openxmlformats.org/markup-compatibility/2006">
          <mc:Choice Requires="x14">
            <control shapeId="12314" r:id="rId31" name="Check Box 26">
              <controlPr defaultSize="0" autoFill="0" autoLine="0" autoPict="0">
                <anchor moveWithCells="1">
                  <from>
                    <xdr:col>0</xdr:col>
                    <xdr:colOff>0</xdr:colOff>
                    <xdr:row>26</xdr:row>
                    <xdr:rowOff>0</xdr:rowOff>
                  </from>
                  <to>
                    <xdr:col>0</xdr:col>
                    <xdr:colOff>238125</xdr:colOff>
                    <xdr:row>27</xdr:row>
                    <xdr:rowOff>0</xdr:rowOff>
                  </to>
                </anchor>
              </controlPr>
            </control>
          </mc:Choice>
        </mc:AlternateContent>
        <mc:AlternateContent xmlns:mc="http://schemas.openxmlformats.org/markup-compatibility/2006">
          <mc:Choice Requires="x14">
            <control shapeId="12315" r:id="rId32" name="Check Box 27">
              <controlPr defaultSize="0" autoFill="0" autoLine="0" autoPict="0">
                <anchor moveWithCells="1">
                  <from>
                    <xdr:col>0</xdr:col>
                    <xdr:colOff>0</xdr:colOff>
                    <xdr:row>8</xdr:row>
                    <xdr:rowOff>0</xdr:rowOff>
                  </from>
                  <to>
                    <xdr:col>0</xdr:col>
                    <xdr:colOff>238125</xdr:colOff>
                    <xdr:row>9</xdr:row>
                    <xdr:rowOff>0</xdr:rowOff>
                  </to>
                </anchor>
              </controlPr>
            </control>
          </mc:Choice>
        </mc:AlternateContent>
        <mc:AlternateContent xmlns:mc="http://schemas.openxmlformats.org/markup-compatibility/2006">
          <mc:Choice Requires="x14">
            <control shapeId="12316" r:id="rId33" name="Check Box 28">
              <controlPr defaultSize="0" autoFill="0" autoLine="0" autoPict="0">
                <anchor moveWithCells="1">
                  <from>
                    <xdr:col>0</xdr:col>
                    <xdr:colOff>0</xdr:colOff>
                    <xdr:row>12</xdr:row>
                    <xdr:rowOff>0</xdr:rowOff>
                  </from>
                  <to>
                    <xdr:col>0</xdr:col>
                    <xdr:colOff>238125</xdr:colOff>
                    <xdr:row>13</xdr:row>
                    <xdr:rowOff>0</xdr:rowOff>
                  </to>
                </anchor>
              </controlPr>
            </control>
          </mc:Choice>
        </mc:AlternateContent>
        <mc:AlternateContent xmlns:mc="http://schemas.openxmlformats.org/markup-compatibility/2006">
          <mc:Choice Requires="x14">
            <control shapeId="12317" r:id="rId34" name="Check Box 29">
              <controlPr defaultSize="0" autoFill="0" autoLine="0" autoPict="0">
                <anchor moveWithCells="1">
                  <from>
                    <xdr:col>0</xdr:col>
                    <xdr:colOff>0</xdr:colOff>
                    <xdr:row>16</xdr:row>
                    <xdr:rowOff>0</xdr:rowOff>
                  </from>
                  <to>
                    <xdr:col>0</xdr:col>
                    <xdr:colOff>238125</xdr:colOff>
                    <xdr:row>17</xdr:row>
                    <xdr:rowOff>0</xdr:rowOff>
                  </to>
                </anchor>
              </controlPr>
            </control>
          </mc:Choice>
        </mc:AlternateContent>
        <mc:AlternateContent xmlns:mc="http://schemas.openxmlformats.org/markup-compatibility/2006">
          <mc:Choice Requires="x14">
            <control shapeId="12318" r:id="rId35" name="Check Box 30">
              <controlPr defaultSize="0" autoFill="0" autoLine="0" autoPict="0">
                <anchor moveWithCells="1">
                  <from>
                    <xdr:col>0</xdr:col>
                    <xdr:colOff>0</xdr:colOff>
                    <xdr:row>35</xdr:row>
                    <xdr:rowOff>0</xdr:rowOff>
                  </from>
                  <to>
                    <xdr:col>0</xdr:col>
                    <xdr:colOff>238125</xdr:colOff>
                    <xdr:row>35</xdr:row>
                    <xdr:rowOff>161925</xdr:rowOff>
                  </to>
                </anchor>
              </controlPr>
            </control>
          </mc:Choice>
        </mc:AlternateContent>
        <mc:AlternateContent xmlns:mc="http://schemas.openxmlformats.org/markup-compatibility/2006">
          <mc:Choice Requires="x14">
            <control shapeId="12319" r:id="rId36" name="Check Box 31">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2320" r:id="rId37" name="Check Box 32">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2321" r:id="rId38" name="Check Box 33">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2322" r:id="rId39" name="Check Box 34">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2323" r:id="rId40" name="Check Box 35">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2324" r:id="rId41" name="Check Box 36">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2325" r:id="rId42" name="Check Box 37">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2326" r:id="rId43" name="Check Box 38">
              <controlPr defaultSize="0" autoFill="0" autoLine="0" autoPict="0">
                <anchor moveWithCells="1">
                  <from>
                    <xdr:col>0</xdr:col>
                    <xdr:colOff>0</xdr:colOff>
                    <xdr:row>28</xdr:row>
                    <xdr:rowOff>0</xdr:rowOff>
                  </from>
                  <to>
                    <xdr:col>0</xdr:col>
                    <xdr:colOff>238125</xdr:colOff>
                    <xdr:row>29</xdr:row>
                    <xdr:rowOff>0</xdr:rowOff>
                  </to>
                </anchor>
              </controlPr>
            </control>
          </mc:Choice>
        </mc:AlternateContent>
        <mc:AlternateContent xmlns:mc="http://schemas.openxmlformats.org/markup-compatibility/2006">
          <mc:Choice Requires="x14">
            <control shapeId="12327" r:id="rId44" name="Check Box 39">
              <controlPr defaultSize="0" autoFill="0" autoLine="0" autoPict="0">
                <anchor moveWithCells="1">
                  <from>
                    <xdr:col>0</xdr:col>
                    <xdr:colOff>0</xdr:colOff>
                    <xdr:row>23</xdr:row>
                    <xdr:rowOff>0</xdr:rowOff>
                  </from>
                  <to>
                    <xdr:col>0</xdr:col>
                    <xdr:colOff>238125</xdr:colOff>
                    <xdr:row>24</xdr:row>
                    <xdr:rowOff>0</xdr:rowOff>
                  </to>
                </anchor>
              </controlPr>
            </control>
          </mc:Choice>
        </mc:AlternateContent>
        <mc:AlternateContent xmlns:mc="http://schemas.openxmlformats.org/markup-compatibility/2006">
          <mc:Choice Requires="x14">
            <control shapeId="12328" r:id="rId45" name="Check Box 40">
              <controlPr defaultSize="0" autoFill="0" autoLine="0" autoPict="0">
                <anchor moveWithCells="1">
                  <from>
                    <xdr:col>0</xdr:col>
                    <xdr:colOff>0</xdr:colOff>
                    <xdr:row>23</xdr:row>
                    <xdr:rowOff>0</xdr:rowOff>
                  </from>
                  <to>
                    <xdr:col>0</xdr:col>
                    <xdr:colOff>238125</xdr:colOff>
                    <xdr:row>24</xdr:row>
                    <xdr:rowOff>0</xdr:rowOff>
                  </to>
                </anchor>
              </controlPr>
            </control>
          </mc:Choice>
        </mc:AlternateContent>
        <mc:AlternateContent xmlns:mc="http://schemas.openxmlformats.org/markup-compatibility/2006">
          <mc:Choice Requires="x14">
            <control shapeId="12329" r:id="rId46" name="Check Box 41">
              <controlPr defaultSize="0" autoFill="0" autoLine="0" autoPict="0">
                <anchor moveWithCells="1">
                  <from>
                    <xdr:col>0</xdr:col>
                    <xdr:colOff>0</xdr:colOff>
                    <xdr:row>23</xdr:row>
                    <xdr:rowOff>0</xdr:rowOff>
                  </from>
                  <to>
                    <xdr:col>0</xdr:col>
                    <xdr:colOff>238125</xdr:colOff>
                    <xdr:row>24</xdr:row>
                    <xdr:rowOff>0</xdr:rowOff>
                  </to>
                </anchor>
              </controlPr>
            </control>
          </mc:Choice>
        </mc:AlternateContent>
        <mc:AlternateContent xmlns:mc="http://schemas.openxmlformats.org/markup-compatibility/2006">
          <mc:Choice Requires="x14">
            <control shapeId="12330" r:id="rId47" name="Check Box 42">
              <controlPr defaultSize="0" autoFill="0" autoLine="0" autoPict="0">
                <anchor moveWithCells="1">
                  <from>
                    <xdr:col>0</xdr:col>
                    <xdr:colOff>0</xdr:colOff>
                    <xdr:row>23</xdr:row>
                    <xdr:rowOff>0</xdr:rowOff>
                  </from>
                  <to>
                    <xdr:col>0</xdr:col>
                    <xdr:colOff>238125</xdr:colOff>
                    <xdr:row>24</xdr:row>
                    <xdr:rowOff>0</xdr:rowOff>
                  </to>
                </anchor>
              </controlPr>
            </control>
          </mc:Choice>
        </mc:AlternateContent>
        <mc:AlternateContent xmlns:mc="http://schemas.openxmlformats.org/markup-compatibility/2006">
          <mc:Choice Requires="x14">
            <control shapeId="12331" r:id="rId48" name="Check Box 43">
              <controlPr defaultSize="0" autoFill="0" autoLine="0" autoPict="0">
                <anchor moveWithCells="1">
                  <from>
                    <xdr:col>0</xdr:col>
                    <xdr:colOff>0</xdr:colOff>
                    <xdr:row>36</xdr:row>
                    <xdr:rowOff>0</xdr:rowOff>
                  </from>
                  <to>
                    <xdr:col>0</xdr:col>
                    <xdr:colOff>238125</xdr:colOff>
                    <xdr:row>37</xdr:row>
                    <xdr:rowOff>0</xdr:rowOff>
                  </to>
                </anchor>
              </controlPr>
            </control>
          </mc:Choice>
        </mc:AlternateContent>
        <mc:AlternateContent xmlns:mc="http://schemas.openxmlformats.org/markup-compatibility/2006">
          <mc:Choice Requires="x14">
            <control shapeId="12332" r:id="rId49" name="Check Box 44">
              <controlPr defaultSize="0" autoFill="0" autoLine="0" autoPict="0">
                <anchor moveWithCells="1">
                  <from>
                    <xdr:col>0</xdr:col>
                    <xdr:colOff>0</xdr:colOff>
                    <xdr:row>36</xdr:row>
                    <xdr:rowOff>0</xdr:rowOff>
                  </from>
                  <to>
                    <xdr:col>0</xdr:col>
                    <xdr:colOff>238125</xdr:colOff>
                    <xdr:row>37</xdr:row>
                    <xdr:rowOff>0</xdr:rowOff>
                  </to>
                </anchor>
              </controlPr>
            </control>
          </mc:Choice>
        </mc:AlternateContent>
        <mc:AlternateContent xmlns:mc="http://schemas.openxmlformats.org/markup-compatibility/2006">
          <mc:Choice Requires="x14">
            <control shapeId="12333" r:id="rId50" name="Check Box 45">
              <controlPr defaultSize="0" autoFill="0" autoLine="0" autoPict="0">
                <anchor moveWithCells="1">
                  <from>
                    <xdr:col>0</xdr:col>
                    <xdr:colOff>0</xdr:colOff>
                    <xdr:row>36</xdr:row>
                    <xdr:rowOff>0</xdr:rowOff>
                  </from>
                  <to>
                    <xdr:col>0</xdr:col>
                    <xdr:colOff>238125</xdr:colOff>
                    <xdr:row>37</xdr:row>
                    <xdr:rowOff>0</xdr:rowOff>
                  </to>
                </anchor>
              </controlPr>
            </control>
          </mc:Choice>
        </mc:AlternateContent>
        <mc:AlternateContent xmlns:mc="http://schemas.openxmlformats.org/markup-compatibility/2006">
          <mc:Choice Requires="x14">
            <control shapeId="12334" r:id="rId51" name="Check Box 46">
              <controlPr defaultSize="0" autoFill="0" autoLine="0" autoPict="0">
                <anchor moveWithCells="1">
                  <from>
                    <xdr:col>0</xdr:col>
                    <xdr:colOff>0</xdr:colOff>
                    <xdr:row>36</xdr:row>
                    <xdr:rowOff>0</xdr:rowOff>
                  </from>
                  <to>
                    <xdr:col>0</xdr:col>
                    <xdr:colOff>238125</xdr:colOff>
                    <xdr:row>37</xdr:row>
                    <xdr:rowOff>0</xdr:rowOff>
                  </to>
                </anchor>
              </controlPr>
            </control>
          </mc:Choice>
        </mc:AlternateContent>
        <mc:AlternateContent xmlns:mc="http://schemas.openxmlformats.org/markup-compatibility/2006">
          <mc:Choice Requires="x14">
            <control shapeId="12335" r:id="rId52" name="Check Box 47">
              <controlPr defaultSize="0" autoFill="0" autoLine="0" autoPict="0">
                <anchor moveWithCells="1">
                  <from>
                    <xdr:col>0</xdr:col>
                    <xdr:colOff>0</xdr:colOff>
                    <xdr:row>19</xdr:row>
                    <xdr:rowOff>0</xdr:rowOff>
                  </from>
                  <to>
                    <xdr:col>0</xdr:col>
                    <xdr:colOff>238125</xdr:colOff>
                    <xdr:row>20</xdr:row>
                    <xdr:rowOff>0</xdr:rowOff>
                  </to>
                </anchor>
              </controlPr>
            </control>
          </mc:Choice>
        </mc:AlternateContent>
        <mc:AlternateContent xmlns:mc="http://schemas.openxmlformats.org/markup-compatibility/2006">
          <mc:Choice Requires="x14">
            <control shapeId="12336" r:id="rId53" name="Check Box 48">
              <controlPr defaultSize="0" autoFill="0" autoLine="0" autoPict="0">
                <anchor moveWithCells="1">
                  <from>
                    <xdr:col>0</xdr:col>
                    <xdr:colOff>0</xdr:colOff>
                    <xdr:row>20</xdr:row>
                    <xdr:rowOff>0</xdr:rowOff>
                  </from>
                  <to>
                    <xdr:col>0</xdr:col>
                    <xdr:colOff>238125</xdr:colOff>
                    <xdr:row>21</xdr:row>
                    <xdr:rowOff>0</xdr:rowOff>
                  </to>
                </anchor>
              </controlPr>
            </control>
          </mc:Choice>
        </mc:AlternateContent>
        <mc:AlternateContent xmlns:mc="http://schemas.openxmlformats.org/markup-compatibility/2006">
          <mc:Choice Requires="x14">
            <control shapeId="12337" r:id="rId54" name="Check Box 49">
              <controlPr defaultSize="0" autoFill="0" autoLine="0" autoPict="0">
                <anchor moveWithCells="1">
                  <from>
                    <xdr:col>0</xdr:col>
                    <xdr:colOff>0</xdr:colOff>
                    <xdr:row>21</xdr:row>
                    <xdr:rowOff>0</xdr:rowOff>
                  </from>
                  <to>
                    <xdr:col>0</xdr:col>
                    <xdr:colOff>238125</xdr:colOff>
                    <xdr:row>22</xdr:row>
                    <xdr:rowOff>0</xdr:rowOff>
                  </to>
                </anchor>
              </controlPr>
            </control>
          </mc:Choice>
        </mc:AlternateContent>
        <mc:AlternateContent xmlns:mc="http://schemas.openxmlformats.org/markup-compatibility/2006">
          <mc:Choice Requires="x14">
            <control shapeId="12338" r:id="rId55" name="Check Box 50">
              <controlPr defaultSize="0" autoFill="0" autoLine="0" autoPict="0">
                <anchor moveWithCells="1">
                  <from>
                    <xdr:col>0</xdr:col>
                    <xdr:colOff>0</xdr:colOff>
                    <xdr:row>22</xdr:row>
                    <xdr:rowOff>0</xdr:rowOff>
                  </from>
                  <to>
                    <xdr:col>0</xdr:col>
                    <xdr:colOff>238125</xdr:colOff>
                    <xdr:row>23</xdr:row>
                    <xdr:rowOff>0</xdr:rowOff>
                  </to>
                </anchor>
              </controlPr>
            </control>
          </mc:Choice>
        </mc:AlternateContent>
        <mc:AlternateContent xmlns:mc="http://schemas.openxmlformats.org/markup-compatibility/2006">
          <mc:Choice Requires="x14">
            <control shapeId="12339" r:id="rId56" name="Check Box 51">
              <controlPr defaultSize="0" autoFill="0" autoLine="0" autoPict="0">
                <anchor moveWithCells="1">
                  <from>
                    <xdr:col>0</xdr:col>
                    <xdr:colOff>0</xdr:colOff>
                    <xdr:row>30</xdr:row>
                    <xdr:rowOff>0</xdr:rowOff>
                  </from>
                  <to>
                    <xdr:col>0</xdr:col>
                    <xdr:colOff>238125</xdr:colOff>
                    <xdr:row>30</xdr:row>
                    <xdr:rowOff>161925</xdr:rowOff>
                  </to>
                </anchor>
              </controlPr>
            </control>
          </mc:Choice>
        </mc:AlternateContent>
        <mc:AlternateContent xmlns:mc="http://schemas.openxmlformats.org/markup-compatibility/2006">
          <mc:Choice Requires="x14">
            <control shapeId="12340" r:id="rId57" name="Check Box 52">
              <controlPr defaultSize="0" autoFill="0" autoLine="0" autoPict="0">
                <anchor moveWithCells="1">
                  <from>
                    <xdr:col>0</xdr:col>
                    <xdr:colOff>0</xdr:colOff>
                    <xdr:row>31</xdr:row>
                    <xdr:rowOff>0</xdr:rowOff>
                  </from>
                  <to>
                    <xdr:col>0</xdr:col>
                    <xdr:colOff>238125</xdr:colOff>
                    <xdr:row>32</xdr:row>
                    <xdr:rowOff>0</xdr:rowOff>
                  </to>
                </anchor>
              </controlPr>
            </control>
          </mc:Choice>
        </mc:AlternateContent>
        <mc:AlternateContent xmlns:mc="http://schemas.openxmlformats.org/markup-compatibility/2006">
          <mc:Choice Requires="x14">
            <control shapeId="12347" r:id="rId58" name="Check Box 59">
              <controlPr defaultSize="0" autoFill="0" autoLine="0" autoPict="0">
                <anchor moveWithCells="1">
                  <from>
                    <xdr:col>0</xdr:col>
                    <xdr:colOff>0</xdr:colOff>
                    <xdr:row>35</xdr:row>
                    <xdr:rowOff>0</xdr:rowOff>
                  </from>
                  <to>
                    <xdr:col>0</xdr:col>
                    <xdr:colOff>238125</xdr:colOff>
                    <xdr:row>35</xdr:row>
                    <xdr:rowOff>161925</xdr:rowOff>
                  </to>
                </anchor>
              </controlPr>
            </control>
          </mc:Choice>
        </mc:AlternateContent>
        <mc:AlternateContent xmlns:mc="http://schemas.openxmlformats.org/markup-compatibility/2006">
          <mc:Choice Requires="x14">
            <control shapeId="12348" r:id="rId59" name="Check Box 60">
              <controlPr defaultSize="0" autoFill="0" autoLine="0" autoPict="0">
                <anchor moveWithCells="1">
                  <from>
                    <xdr:col>0</xdr:col>
                    <xdr:colOff>0</xdr:colOff>
                    <xdr:row>36</xdr:row>
                    <xdr:rowOff>0</xdr:rowOff>
                  </from>
                  <to>
                    <xdr:col>0</xdr:col>
                    <xdr:colOff>238125</xdr:colOff>
                    <xdr:row>37</xdr:row>
                    <xdr:rowOff>0</xdr:rowOff>
                  </to>
                </anchor>
              </controlPr>
            </control>
          </mc:Choice>
        </mc:AlternateContent>
        <mc:AlternateContent xmlns:mc="http://schemas.openxmlformats.org/markup-compatibility/2006">
          <mc:Choice Requires="x14">
            <control shapeId="12389" r:id="rId60" name="Check Box 101">
              <controlPr defaultSize="0" autoFill="0" autoLine="0" autoPict="0">
                <anchor moveWithCells="1">
                  <from>
                    <xdr:col>0</xdr:col>
                    <xdr:colOff>0</xdr:colOff>
                    <xdr:row>33</xdr:row>
                    <xdr:rowOff>0</xdr:rowOff>
                  </from>
                  <to>
                    <xdr:col>0</xdr:col>
                    <xdr:colOff>238125</xdr:colOff>
                    <xdr:row>34</xdr:row>
                    <xdr:rowOff>0</xdr:rowOff>
                  </to>
                </anchor>
              </controlPr>
            </control>
          </mc:Choice>
        </mc:AlternateContent>
        <mc:AlternateContent xmlns:mc="http://schemas.openxmlformats.org/markup-compatibility/2006">
          <mc:Choice Requires="x14">
            <control shapeId="12450" r:id="rId61" name="Check Box 162">
              <controlPr defaultSize="0" autoFill="0" autoLine="0" autoPict="0">
                <anchor moveWithCells="1">
                  <from>
                    <xdr:col>0</xdr:col>
                    <xdr:colOff>0</xdr:colOff>
                    <xdr:row>38</xdr:row>
                    <xdr:rowOff>0</xdr:rowOff>
                  </from>
                  <to>
                    <xdr:col>0</xdr:col>
                    <xdr:colOff>238125</xdr:colOff>
                    <xdr:row>38</xdr:row>
                    <xdr:rowOff>161925</xdr:rowOff>
                  </to>
                </anchor>
              </controlPr>
            </control>
          </mc:Choice>
        </mc:AlternateContent>
        <mc:AlternateContent xmlns:mc="http://schemas.openxmlformats.org/markup-compatibility/2006">
          <mc:Choice Requires="x14">
            <control shapeId="12451" r:id="rId62" name="Check Box 163">
              <controlPr defaultSize="0" autoFill="0" autoLine="0" autoPict="0">
                <anchor moveWithCells="1">
                  <from>
                    <xdr:col>0</xdr:col>
                    <xdr:colOff>0</xdr:colOff>
                    <xdr:row>39</xdr:row>
                    <xdr:rowOff>0</xdr:rowOff>
                  </from>
                  <to>
                    <xdr:col>0</xdr:col>
                    <xdr:colOff>238125</xdr:colOff>
                    <xdr:row>40</xdr:row>
                    <xdr:rowOff>0</xdr:rowOff>
                  </to>
                </anchor>
              </controlPr>
            </control>
          </mc:Choice>
        </mc:AlternateContent>
        <mc:AlternateContent xmlns:mc="http://schemas.openxmlformats.org/markup-compatibility/2006">
          <mc:Choice Requires="x14">
            <control shapeId="12452" r:id="rId63" name="Check Box 164">
              <controlPr defaultSize="0" autoFill="0" autoLine="0" autoPict="0">
                <anchor moveWithCells="1">
                  <from>
                    <xdr:col>0</xdr:col>
                    <xdr:colOff>0</xdr:colOff>
                    <xdr:row>39</xdr:row>
                    <xdr:rowOff>0</xdr:rowOff>
                  </from>
                  <to>
                    <xdr:col>0</xdr:col>
                    <xdr:colOff>238125</xdr:colOff>
                    <xdr:row>40</xdr:row>
                    <xdr:rowOff>0</xdr:rowOff>
                  </to>
                </anchor>
              </controlPr>
            </control>
          </mc:Choice>
        </mc:AlternateContent>
        <mc:AlternateContent xmlns:mc="http://schemas.openxmlformats.org/markup-compatibility/2006">
          <mc:Choice Requires="x14">
            <control shapeId="12453" r:id="rId64" name="Check Box 165">
              <controlPr defaultSize="0" autoFill="0" autoLine="0" autoPict="0">
                <anchor moveWithCells="1">
                  <from>
                    <xdr:col>0</xdr:col>
                    <xdr:colOff>0</xdr:colOff>
                    <xdr:row>39</xdr:row>
                    <xdr:rowOff>0</xdr:rowOff>
                  </from>
                  <to>
                    <xdr:col>0</xdr:col>
                    <xdr:colOff>238125</xdr:colOff>
                    <xdr:row>40</xdr:row>
                    <xdr:rowOff>0</xdr:rowOff>
                  </to>
                </anchor>
              </controlPr>
            </control>
          </mc:Choice>
        </mc:AlternateContent>
        <mc:AlternateContent xmlns:mc="http://schemas.openxmlformats.org/markup-compatibility/2006">
          <mc:Choice Requires="x14">
            <control shapeId="12454" r:id="rId65" name="Check Box 166">
              <controlPr defaultSize="0" autoFill="0" autoLine="0" autoPict="0">
                <anchor moveWithCells="1">
                  <from>
                    <xdr:col>0</xdr:col>
                    <xdr:colOff>0</xdr:colOff>
                    <xdr:row>39</xdr:row>
                    <xdr:rowOff>0</xdr:rowOff>
                  </from>
                  <to>
                    <xdr:col>0</xdr:col>
                    <xdr:colOff>238125</xdr:colOff>
                    <xdr:row>40</xdr:row>
                    <xdr:rowOff>0</xdr:rowOff>
                  </to>
                </anchor>
              </controlPr>
            </control>
          </mc:Choice>
        </mc:AlternateContent>
        <mc:AlternateContent xmlns:mc="http://schemas.openxmlformats.org/markup-compatibility/2006">
          <mc:Choice Requires="x14">
            <control shapeId="12455" r:id="rId66" name="Check Box 167">
              <controlPr defaultSize="0" autoFill="0" autoLine="0" autoPict="0">
                <anchor moveWithCells="1">
                  <from>
                    <xdr:col>0</xdr:col>
                    <xdr:colOff>0</xdr:colOff>
                    <xdr:row>38</xdr:row>
                    <xdr:rowOff>0</xdr:rowOff>
                  </from>
                  <to>
                    <xdr:col>0</xdr:col>
                    <xdr:colOff>238125</xdr:colOff>
                    <xdr:row>38</xdr:row>
                    <xdr:rowOff>161925</xdr:rowOff>
                  </to>
                </anchor>
              </controlPr>
            </control>
          </mc:Choice>
        </mc:AlternateContent>
        <mc:AlternateContent xmlns:mc="http://schemas.openxmlformats.org/markup-compatibility/2006">
          <mc:Choice Requires="x14">
            <control shapeId="12456" r:id="rId67" name="Check Box 168">
              <controlPr defaultSize="0" autoFill="0" autoLine="0" autoPict="0">
                <anchor moveWithCells="1">
                  <from>
                    <xdr:col>0</xdr:col>
                    <xdr:colOff>0</xdr:colOff>
                    <xdr:row>39</xdr:row>
                    <xdr:rowOff>0</xdr:rowOff>
                  </from>
                  <to>
                    <xdr:col>0</xdr:col>
                    <xdr:colOff>238125</xdr:colOff>
                    <xdr:row>40</xdr:row>
                    <xdr:rowOff>0</xdr:rowOff>
                  </to>
                </anchor>
              </controlPr>
            </control>
          </mc:Choice>
        </mc:AlternateContent>
        <mc:AlternateContent xmlns:mc="http://schemas.openxmlformats.org/markup-compatibility/2006">
          <mc:Choice Requires="x14">
            <control shapeId="12492" r:id="rId68" name="Check Box 204">
              <controlPr defaultSize="0" autoFill="0" autoLine="0" autoPict="0">
                <anchor moveWithCells="1">
                  <from>
                    <xdr:col>0</xdr:col>
                    <xdr:colOff>0</xdr:colOff>
                    <xdr:row>41</xdr:row>
                    <xdr:rowOff>0</xdr:rowOff>
                  </from>
                  <to>
                    <xdr:col>0</xdr:col>
                    <xdr:colOff>238125</xdr:colOff>
                    <xdr:row>41</xdr:row>
                    <xdr:rowOff>161925</xdr:rowOff>
                  </to>
                </anchor>
              </controlPr>
            </control>
          </mc:Choice>
        </mc:AlternateContent>
        <mc:AlternateContent xmlns:mc="http://schemas.openxmlformats.org/markup-compatibility/2006">
          <mc:Choice Requires="x14">
            <control shapeId="12493" r:id="rId69" name="Check Box 205">
              <controlPr defaultSize="0" autoFill="0" autoLine="0" autoPict="0">
                <anchor moveWithCells="1">
                  <from>
                    <xdr:col>0</xdr:col>
                    <xdr:colOff>0</xdr:colOff>
                    <xdr:row>42</xdr:row>
                    <xdr:rowOff>0</xdr:rowOff>
                  </from>
                  <to>
                    <xdr:col>0</xdr:col>
                    <xdr:colOff>238125</xdr:colOff>
                    <xdr:row>42</xdr:row>
                    <xdr:rowOff>161925</xdr:rowOff>
                  </to>
                </anchor>
              </controlPr>
            </control>
          </mc:Choice>
        </mc:AlternateContent>
        <mc:AlternateContent xmlns:mc="http://schemas.openxmlformats.org/markup-compatibility/2006">
          <mc:Choice Requires="x14">
            <control shapeId="12494" r:id="rId70" name="Check Box 206">
              <controlPr defaultSize="0" autoFill="0" autoLine="0" autoPict="0">
                <anchor moveWithCells="1">
                  <from>
                    <xdr:col>0</xdr:col>
                    <xdr:colOff>0</xdr:colOff>
                    <xdr:row>43</xdr:row>
                    <xdr:rowOff>0</xdr:rowOff>
                  </from>
                  <to>
                    <xdr:col>0</xdr:col>
                    <xdr:colOff>238125</xdr:colOff>
                    <xdr:row>44</xdr:row>
                    <xdr:rowOff>0</xdr:rowOff>
                  </to>
                </anchor>
              </controlPr>
            </control>
          </mc:Choice>
        </mc:AlternateContent>
        <mc:AlternateContent xmlns:mc="http://schemas.openxmlformats.org/markup-compatibility/2006">
          <mc:Choice Requires="x14">
            <control shapeId="12549" r:id="rId71" name="Check Box 261">
              <controlPr defaultSize="0" autoFill="0" autoLine="0" autoPict="0">
                <anchor moveWithCells="1">
                  <from>
                    <xdr:col>0</xdr:col>
                    <xdr:colOff>0</xdr:colOff>
                    <xdr:row>45</xdr:row>
                    <xdr:rowOff>0</xdr:rowOff>
                  </from>
                  <to>
                    <xdr:col>0</xdr:col>
                    <xdr:colOff>238125</xdr:colOff>
                    <xdr:row>45</xdr:row>
                    <xdr:rowOff>161925</xdr:rowOff>
                  </to>
                </anchor>
              </controlPr>
            </control>
          </mc:Choice>
        </mc:AlternateContent>
        <mc:AlternateContent xmlns:mc="http://schemas.openxmlformats.org/markup-compatibility/2006">
          <mc:Choice Requires="x14">
            <control shapeId="12550" r:id="rId72" name="Check Box 262">
              <controlPr defaultSize="0" autoFill="0" autoLine="0" autoPict="0">
                <anchor moveWithCells="1">
                  <from>
                    <xdr:col>0</xdr:col>
                    <xdr:colOff>0</xdr:colOff>
                    <xdr:row>46</xdr:row>
                    <xdr:rowOff>0</xdr:rowOff>
                  </from>
                  <to>
                    <xdr:col>0</xdr:col>
                    <xdr:colOff>238125</xdr:colOff>
                    <xdr:row>47</xdr:row>
                    <xdr:rowOff>0</xdr:rowOff>
                  </to>
                </anchor>
              </controlPr>
            </control>
          </mc:Choice>
        </mc:AlternateContent>
        <mc:AlternateContent xmlns:mc="http://schemas.openxmlformats.org/markup-compatibility/2006">
          <mc:Choice Requires="x14">
            <control shapeId="12551" r:id="rId73" name="Check Box 263">
              <controlPr defaultSize="0" autoFill="0" autoLine="0" autoPict="0">
                <anchor moveWithCells="1">
                  <from>
                    <xdr:col>0</xdr:col>
                    <xdr:colOff>0</xdr:colOff>
                    <xdr:row>47</xdr:row>
                    <xdr:rowOff>0</xdr:rowOff>
                  </from>
                  <to>
                    <xdr:col>0</xdr:col>
                    <xdr:colOff>238125</xdr:colOff>
                    <xdr:row>47</xdr:row>
                    <xdr:rowOff>161925</xdr:rowOff>
                  </to>
                </anchor>
              </controlPr>
            </control>
          </mc:Choice>
        </mc:AlternateContent>
        <mc:AlternateContent xmlns:mc="http://schemas.openxmlformats.org/markup-compatibility/2006">
          <mc:Choice Requires="x14">
            <control shapeId="12552" r:id="rId74" name="Check Box 264">
              <controlPr defaultSize="0" autoFill="0" autoLine="0" autoPict="0">
                <anchor moveWithCells="1">
                  <from>
                    <xdr:col>0</xdr:col>
                    <xdr:colOff>0</xdr:colOff>
                    <xdr:row>48</xdr:row>
                    <xdr:rowOff>0</xdr:rowOff>
                  </from>
                  <to>
                    <xdr:col>0</xdr:col>
                    <xdr:colOff>238125</xdr:colOff>
                    <xdr:row>48</xdr:row>
                    <xdr:rowOff>161925</xdr:rowOff>
                  </to>
                </anchor>
              </controlPr>
            </control>
          </mc:Choice>
        </mc:AlternateContent>
        <mc:AlternateContent xmlns:mc="http://schemas.openxmlformats.org/markup-compatibility/2006">
          <mc:Choice Requires="x14">
            <control shapeId="12553" r:id="rId75" name="Check Box 265">
              <controlPr defaultSize="0" autoFill="0" autoLine="0" autoPict="0">
                <anchor moveWithCells="1">
                  <from>
                    <xdr:col>0</xdr:col>
                    <xdr:colOff>0</xdr:colOff>
                    <xdr:row>27</xdr:row>
                    <xdr:rowOff>0</xdr:rowOff>
                  </from>
                  <to>
                    <xdr:col>0</xdr:col>
                    <xdr:colOff>238125</xdr:colOff>
                    <xdr:row>28</xdr:row>
                    <xdr:rowOff>0</xdr:rowOff>
                  </to>
                </anchor>
              </controlPr>
            </control>
          </mc:Choice>
        </mc:AlternateContent>
        <mc:AlternateContent xmlns:mc="http://schemas.openxmlformats.org/markup-compatibility/2006">
          <mc:Choice Requires="x14">
            <control shapeId="12554" r:id="rId76" name="Check Box 266">
              <controlPr defaultSize="0" autoFill="0" autoLine="0" autoPict="0">
                <anchor moveWithCells="1">
                  <from>
                    <xdr:col>0</xdr:col>
                    <xdr:colOff>0</xdr:colOff>
                    <xdr:row>32</xdr:row>
                    <xdr:rowOff>0</xdr:rowOff>
                  </from>
                  <to>
                    <xdr:col>0</xdr:col>
                    <xdr:colOff>238125</xdr:colOff>
                    <xdr:row>33</xdr:row>
                    <xdr:rowOff>0</xdr:rowOff>
                  </to>
                </anchor>
              </controlPr>
            </control>
          </mc:Choice>
        </mc:AlternateContent>
        <mc:AlternateContent xmlns:mc="http://schemas.openxmlformats.org/markup-compatibility/2006">
          <mc:Choice Requires="x14">
            <control shapeId="12555" r:id="rId77" name="Check Box 267">
              <controlPr defaultSize="0" autoFill="0" autoLine="0" autoPict="0">
                <anchor moveWithCells="1">
                  <from>
                    <xdr:col>0</xdr:col>
                    <xdr:colOff>0</xdr:colOff>
                    <xdr:row>39</xdr:row>
                    <xdr:rowOff>0</xdr:rowOff>
                  </from>
                  <to>
                    <xdr:col>0</xdr:col>
                    <xdr:colOff>238125</xdr:colOff>
                    <xdr:row>40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6"/>
  </sheetPr>
  <dimension ref="A1:N10"/>
  <sheetViews>
    <sheetView zoomScaleNormal="100" workbookViewId="0">
      <selection sqref="A1:C1"/>
    </sheetView>
  </sheetViews>
  <sheetFormatPr defaultRowHeight="15" x14ac:dyDescent="0.25"/>
  <cols>
    <col min="1" max="1" width="5.42578125" customWidth="1"/>
    <col min="2" max="2" width="86" style="8" customWidth="1"/>
    <col min="3" max="3" width="7.28515625" style="8" customWidth="1"/>
    <col min="4" max="4" width="29.85546875" style="8" customWidth="1"/>
    <col min="5" max="5" width="8.85546875" style="8" customWidth="1"/>
    <col min="6" max="8" width="9.140625" style="99"/>
    <col min="9" max="11" width="9.140625" style="8"/>
    <col min="12" max="13" width="9.140625" style="99"/>
    <col min="14" max="14" width="9.140625" style="8"/>
  </cols>
  <sheetData>
    <row r="1" spans="1:13" x14ac:dyDescent="0.25">
      <c r="A1" s="163" t="s">
        <v>130</v>
      </c>
      <c r="B1" s="164"/>
      <c r="C1" s="164"/>
      <c r="D1" s="42" t="str">
        <f>Home!C10&amp;" Priority"</f>
        <v>Medium Priority</v>
      </c>
    </row>
    <row r="2" spans="1:13" ht="91.5" customHeight="1" x14ac:dyDescent="0.25">
      <c r="A2" s="156" t="s">
        <v>378</v>
      </c>
      <c r="B2" s="157"/>
      <c r="C2" s="157"/>
      <c r="D2" s="157"/>
    </row>
    <row r="3" spans="1:13" s="8" customFormat="1" ht="15" customHeight="1" x14ac:dyDescent="0.25">
      <c r="A3" s="161" t="s">
        <v>144</v>
      </c>
      <c r="B3" s="162"/>
      <c r="C3" s="83" t="s">
        <v>35</v>
      </c>
      <c r="D3" s="83" t="s">
        <v>126</v>
      </c>
      <c r="F3" s="113">
        <f>COUNTIF(F4:F9, TRUE)</f>
        <v>0</v>
      </c>
      <c r="G3" s="113">
        <f>COUNTIF(F9, TRUE)</f>
        <v>0</v>
      </c>
      <c r="H3" s="113"/>
      <c r="L3" s="99"/>
      <c r="M3" s="99"/>
    </row>
    <row r="4" spans="1:13" s="8" customFormat="1" ht="12.75" customHeight="1" x14ac:dyDescent="0.2">
      <c r="A4" s="13"/>
      <c r="B4" s="65" t="s">
        <v>280</v>
      </c>
      <c r="C4" s="21" t="s">
        <v>37</v>
      </c>
      <c r="D4" s="20"/>
      <c r="F4" s="113" t="b">
        <v>0</v>
      </c>
      <c r="G4" s="113"/>
      <c r="H4" s="113"/>
      <c r="L4" s="99" t="s">
        <v>55</v>
      </c>
      <c r="M4" s="99" t="s">
        <v>36</v>
      </c>
    </row>
    <row r="5" spans="1:13" s="8" customFormat="1" ht="12.75" x14ac:dyDescent="0.2">
      <c r="A5" s="13"/>
      <c r="B5" s="65" t="s">
        <v>145</v>
      </c>
      <c r="C5" s="21" t="s">
        <v>37</v>
      </c>
      <c r="D5" s="22"/>
      <c r="F5" s="113" t="b">
        <v>0</v>
      </c>
      <c r="G5" s="113"/>
      <c r="H5" s="113"/>
      <c r="L5" s="99" t="s">
        <v>56</v>
      </c>
      <c r="M5" s="99" t="s">
        <v>37</v>
      </c>
    </row>
    <row r="6" spans="1:13" s="8" customFormat="1" ht="12.75" x14ac:dyDescent="0.2">
      <c r="A6" s="13"/>
      <c r="B6" s="69" t="s">
        <v>281</v>
      </c>
      <c r="C6" s="21" t="s">
        <v>37</v>
      </c>
      <c r="D6" s="22"/>
      <c r="F6" s="113" t="b">
        <v>0</v>
      </c>
      <c r="G6" s="113"/>
      <c r="H6" s="113"/>
      <c r="L6" s="99" t="s">
        <v>57</v>
      </c>
      <c r="M6" s="99"/>
    </row>
    <row r="7" spans="1:13" s="8" customFormat="1" ht="24" x14ac:dyDescent="0.2">
      <c r="A7" s="13"/>
      <c r="B7" s="69" t="s">
        <v>282</v>
      </c>
      <c r="C7" s="21" t="s">
        <v>37</v>
      </c>
      <c r="D7" s="22"/>
      <c r="F7" s="113" t="b">
        <v>0</v>
      </c>
      <c r="G7" s="113"/>
      <c r="H7" s="113"/>
      <c r="L7" s="99"/>
      <c r="M7" s="99"/>
    </row>
    <row r="8" spans="1:13" s="8" customFormat="1" ht="24" x14ac:dyDescent="0.2">
      <c r="A8" s="13"/>
      <c r="B8" s="103" t="s">
        <v>399</v>
      </c>
      <c r="C8" s="21" t="s">
        <v>37</v>
      </c>
      <c r="D8" s="22"/>
      <c r="F8" s="113" t="b">
        <v>0</v>
      </c>
      <c r="G8" s="113"/>
      <c r="H8" s="113"/>
      <c r="L8" s="99"/>
      <c r="M8" s="99"/>
    </row>
    <row r="9" spans="1:13" s="8" customFormat="1" ht="13.5" thickBot="1" x14ac:dyDescent="0.25">
      <c r="A9" s="13"/>
      <c r="B9" s="65" t="s">
        <v>34</v>
      </c>
      <c r="C9" s="71"/>
      <c r="D9" s="14"/>
      <c r="F9" s="113" t="b">
        <v>0</v>
      </c>
      <c r="G9" s="113"/>
      <c r="H9" s="113"/>
      <c r="L9" s="99"/>
      <c r="M9" s="99"/>
    </row>
    <row r="10" spans="1:13" s="8" customFormat="1" ht="15.75" thickBot="1" x14ac:dyDescent="0.3">
      <c r="A10" s="36"/>
      <c r="B10" s="37" t="s">
        <v>53</v>
      </c>
      <c r="C10" s="46" t="str">
        <f>IF(H10=0, " ", H10)</f>
        <v xml:space="preserve"> </v>
      </c>
      <c r="D10" s="38"/>
      <c r="F10" s="113">
        <f>SUM(F3)</f>
        <v>0</v>
      </c>
      <c r="G10" s="113">
        <f>SUM(G3)</f>
        <v>0</v>
      </c>
      <c r="H10" s="113">
        <f>F10/(5+G10)</f>
        <v>0</v>
      </c>
      <c r="L10" s="99"/>
      <c r="M10" s="99"/>
    </row>
  </sheetData>
  <mergeCells count="3">
    <mergeCell ref="A1:C1"/>
    <mergeCell ref="A2:D2"/>
    <mergeCell ref="A3:B3"/>
  </mergeCells>
  <conditionalFormatting sqref="C4:C9">
    <cfRule type="cellIs" dxfId="102" priority="13" operator="equal">
      <formula>$M$5</formula>
    </cfRule>
    <cfRule type="cellIs" dxfId="101" priority="14" operator="equal">
      <formula>$M$4</formula>
    </cfRule>
  </conditionalFormatting>
  <conditionalFormatting sqref="D1">
    <cfRule type="cellIs" dxfId="100" priority="74" operator="equal">
      <formula>$L$6</formula>
    </cfRule>
    <cfRule type="cellIs" dxfId="99" priority="75" operator="equal">
      <formula>$L$4</formula>
    </cfRule>
    <cfRule type="cellIs" dxfId="98" priority="76" operator="equal">
      <formula>$L$5</formula>
    </cfRule>
  </conditionalFormatting>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0</xdr:colOff>
                    <xdr:row>3</xdr:row>
                    <xdr:rowOff>0</xdr:rowOff>
                  </from>
                  <to>
                    <xdr:col>0</xdr:col>
                    <xdr:colOff>238125</xdr:colOff>
                    <xdr:row>4</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0</xdr:col>
                    <xdr:colOff>0</xdr:colOff>
                    <xdr:row>4</xdr:row>
                    <xdr:rowOff>0</xdr:rowOff>
                  </from>
                  <to>
                    <xdr:col>0</xdr:col>
                    <xdr:colOff>238125</xdr:colOff>
                    <xdr:row>5</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15391" r:id="rId9" name="Check Box 31">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15392" r:id="rId10" name="Check Box 32">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15393" r:id="rId11" name="Check Box 33">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15394" r:id="rId12" name="Check Box 34">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15395" r:id="rId13" name="Check Box 35">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15396" r:id="rId14" name="Check Box 36">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15397" r:id="rId15" name="Check Box 37">
              <controlPr defaultSize="0" autoFill="0" autoLine="0" autoPict="0">
                <anchor moveWithCells="1">
                  <from>
                    <xdr:col>0</xdr:col>
                    <xdr:colOff>0</xdr:colOff>
                    <xdr:row>8</xdr:row>
                    <xdr:rowOff>0</xdr:rowOff>
                  </from>
                  <to>
                    <xdr:col>0</xdr:col>
                    <xdr:colOff>238125</xdr:colOff>
                    <xdr:row>8</xdr:row>
                    <xdr:rowOff>161925</xdr:rowOff>
                  </to>
                </anchor>
              </controlPr>
            </control>
          </mc:Choice>
        </mc:AlternateContent>
        <mc:AlternateContent xmlns:mc="http://schemas.openxmlformats.org/markup-compatibility/2006">
          <mc:Choice Requires="x14">
            <control shapeId="15430" r:id="rId16" name="Check Box 70">
              <controlPr defaultSize="0" autoFill="0" autoLine="0" autoPict="0">
                <anchor moveWithCells="1">
                  <from>
                    <xdr:col>0</xdr:col>
                    <xdr:colOff>0</xdr:colOff>
                    <xdr:row>5</xdr:row>
                    <xdr:rowOff>0</xdr:rowOff>
                  </from>
                  <to>
                    <xdr:col>0</xdr:col>
                    <xdr:colOff>238125</xdr:colOff>
                    <xdr:row>6</xdr:row>
                    <xdr:rowOff>0</xdr:rowOff>
                  </to>
                </anchor>
              </controlPr>
            </control>
          </mc:Choice>
        </mc:AlternateContent>
        <mc:AlternateContent xmlns:mc="http://schemas.openxmlformats.org/markup-compatibility/2006">
          <mc:Choice Requires="x14">
            <control shapeId="15431" r:id="rId17" name="Check Box 71">
              <controlPr defaultSize="0" autoFill="0" autoLine="0" autoPict="0">
                <anchor moveWithCells="1">
                  <from>
                    <xdr:col>0</xdr:col>
                    <xdr:colOff>0</xdr:colOff>
                    <xdr:row>6</xdr:row>
                    <xdr:rowOff>0</xdr:rowOff>
                  </from>
                  <to>
                    <xdr:col>0</xdr:col>
                    <xdr:colOff>238125</xdr:colOff>
                    <xdr:row>6</xdr:row>
                    <xdr:rowOff>161925</xdr:rowOff>
                  </to>
                </anchor>
              </controlPr>
            </control>
          </mc:Choice>
        </mc:AlternateContent>
        <mc:AlternateContent xmlns:mc="http://schemas.openxmlformats.org/markup-compatibility/2006">
          <mc:Choice Requires="x14">
            <control shapeId="15432" r:id="rId18" name="Check Box 72">
              <controlPr defaultSize="0" autoFill="0" autoLine="0" autoPict="0">
                <anchor moveWithCells="1">
                  <from>
                    <xdr:col>0</xdr:col>
                    <xdr:colOff>0</xdr:colOff>
                    <xdr:row>7</xdr:row>
                    <xdr:rowOff>0</xdr:rowOff>
                  </from>
                  <to>
                    <xdr:col>0</xdr:col>
                    <xdr:colOff>238125</xdr:colOff>
                    <xdr:row>7</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Cover</vt:lpstr>
      <vt:lpstr>Home</vt:lpstr>
      <vt:lpstr>Goal 1</vt:lpstr>
      <vt:lpstr>Goal 2</vt:lpstr>
      <vt:lpstr>Goal 3</vt:lpstr>
      <vt:lpstr>Goal 4</vt:lpstr>
      <vt:lpstr>Goal 5</vt:lpstr>
      <vt:lpstr>Goal 6</vt:lpstr>
      <vt:lpstr>Goal 7</vt:lpstr>
      <vt:lpstr>Goal 8</vt:lpstr>
      <vt:lpstr>Goal 9</vt:lpstr>
      <vt:lpstr>Goal 10</vt:lpstr>
      <vt:lpstr>Goal 11</vt:lpstr>
      <vt:lpstr>Goal 12</vt:lpstr>
      <vt:lpstr>Goal 13</vt:lpstr>
      <vt:lpstr>Goal 14</vt:lpstr>
      <vt:lpstr>Goal 15</vt:lpstr>
      <vt:lpstr>Goal 16</vt:lpstr>
      <vt:lpstr>Goal 17</vt:lpstr>
      <vt:lpstr>Goal 18</vt:lpstr>
      <vt:lpstr>Goal 19</vt:lpstr>
      <vt:lpstr>Goal 20</vt:lpstr>
      <vt:lpstr>Goal 21</vt:lpstr>
      <vt:lpstr>Goal 22</vt:lpstr>
      <vt:lpstr>Goal 23</vt:lpstr>
      <vt:lpstr>Script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Xiaobo Quan</dc:creator>
  <cp:lastModifiedBy>Catherine Ancheta</cp:lastModifiedBy>
  <cp:lastPrinted>2014-11-03T22:47:42Z</cp:lastPrinted>
  <dcterms:created xsi:type="dcterms:W3CDTF">2014-08-21T18:07:44Z</dcterms:created>
  <dcterms:modified xsi:type="dcterms:W3CDTF">2015-01-28T00:42:38Z</dcterms:modified>
</cp:coreProperties>
</file>